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10" windowWidth="19320" windowHeight="11020" activeTab="0"/>
  </bookViews>
  <sheets>
    <sheet name="Отчет" sheetId="1" r:id="rId1"/>
    <sheet name="Выгрузка в ФНС" sheetId="2" r:id="rId2"/>
  </sheets>
  <definedNames>
    <definedName name="BACC">'Отчет'!$CF$135</definedName>
    <definedName name="BDAY">'Отчет'!$B$148</definedName>
    <definedName name="BDIR">'Отчет'!$V$135</definedName>
    <definedName name="BMONTH">'Отчет'!$E$148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'Отчет'!$R$148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'Отчет'!$BA$150</definedName>
    <definedName name="SUM5">'Отчет'!$BO$150</definedName>
    <definedName name="SUM6">'Отчет'!$CC$150</definedName>
    <definedName name="SUM7">'Отчет'!$CQ$150</definedName>
    <definedName name="TAB_END">'Отчет'!#REF!</definedName>
    <definedName name="TAB_END.1">'Отчет'!$26:$26</definedName>
    <definedName name="TAB_END.2">'Отчет'!$53:$53</definedName>
    <definedName name="TAB_END.3">'Отчет'!$88:$88</definedName>
    <definedName name="TAB_END.4">'Отчет'!$115:$115</definedName>
    <definedName name="TAB_END.5">'Отчет'!$131:$131</definedName>
    <definedName name="TH_PAGE">'Отчет'!#REF!</definedName>
    <definedName name="THEAD">'Отчет'!#REF!</definedName>
    <definedName name="THEAD.1">'Отчет'!$13:$15</definedName>
    <definedName name="THEAD.2">'Отчет'!$27:$29</definedName>
    <definedName name="THEAD.3">'Отчет'!$54:$56</definedName>
    <definedName name="THEAD.4">'Отчет'!$89:$91</definedName>
    <definedName name="THEAD.5">'Отчет'!$116:$118</definedName>
    <definedName name="TLINE1">'Отчет'!#REF!</definedName>
    <definedName name="TLINE1.1">'Отчет'!$16:$16</definedName>
    <definedName name="TLINE1.10">'Отчет'!$25:$25</definedName>
    <definedName name="TLINE1.11">'Отчет'!$30:$30</definedName>
    <definedName name="TLINE1.12">'Отчет'!$31:$31</definedName>
    <definedName name="TLINE1.13">'Отчет'!$32:$32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'Отчет'!$57:$57</definedName>
    <definedName name="TLINE1.35">'Отчет'!$58:$58</definedName>
    <definedName name="TLINE1.36">'Отчет'!$59:$59</definedName>
    <definedName name="TLINE1.37">'Отчет'!$60:$60</definedName>
    <definedName name="TLINE1.38">'Отчет'!$61:$61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'Отчет'!$87:$87</definedName>
    <definedName name="TLINE1.65">'Отчет'!$92:$92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'Отчет'!$119:$119</definedName>
    <definedName name="TLINE1.89">'Отчет'!$120:$120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'Отчет'!$CQ$133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'Отчет'!$A$1:$DE$148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<sst xmlns="http://schemas.openxmlformats.org/spreadsheetml/2006/main" count="771" uniqueCount="357">
  <si>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</si>
  <si>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</si>
  <si>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</si>
  <si>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</si>
  <si>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</si>
  <si>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</si>
  <si>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</si>
  <si>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</si>
  <si>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</si>
  <si>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</si>
  <si>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</si>
  <si>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</si>
  <si>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</si>
  <si>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</si>
  <si>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</si>
  <si>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</si>
  <si>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</si>
  <si>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</si>
  <si>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</si>
  <si>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</si>
  <si>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</si>
  <si>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</si>
  <si>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</si>
  <si>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</si>
  <si>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</si>
  <si>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</si>
  <si>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</si>
  <si>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</si>
  <si>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</si>
  <si>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</si>
  <si>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</si>
  <si>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</si>
  <si>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</si>
  <si>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</si>
  <si>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</si>
  <si>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</si>
  <si>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</si>
  <si>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</si>
  <si>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</si>
  <si>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</si>
  <si>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</si>
  <si>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</si>
  <si>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</si>
  <si>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</si>
  <si>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</si>
  <si>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</si>
  <si>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</si>
  <si>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</si>
  <si>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</si>
  <si>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</si>
  <si>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</si>
  <si>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</si>
  <si>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</si>
  <si>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</si>
  <si>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</si>
  <si>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</si>
  <si>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</si>
  <si>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</si>
  <si>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</si>
  <si>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</si>
  <si>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</si>
  <si>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</si>
  <si>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</si>
  <si>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</si>
  <si>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</si>
  <si>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</si>
  <si>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</si>
  <si>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</si>
  <si>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</si>
  <si>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</si>
  <si>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</si>
  <si>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</si>
  <si>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</si>
  <si>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</si>
  <si>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</si>
  <si>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</si>
  <si>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</si>
  <si>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</si>
  <si>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</si>
  <si>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</si>
  <si>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</si>
  <si>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</si>
  <si>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</si>
  <si>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</si>
  <si>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</si>
  <si>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</si>
  <si>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</si>
  <si>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</si>
  <si>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</si>
  <si>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</si>
  <si>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</si>
  <si>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</si>
  <si>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</si>
  <si>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</si>
  <si>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</si>
  <si>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</si>
  <si>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</si>
  <si>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</si>
  <si>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</si>
  <si>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</si>
  <si>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</si>
  <si>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</si>
  <si>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</si>
  <si>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</si>
  <si>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</si>
  <si>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</si>
  <si>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</si>
  <si>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</si>
  <si>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</si>
  <si>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</si>
  <si>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16.05.2019 № 73н)</t>
  </si>
  <si>
    <t>01</t>
  </si>
  <si>
    <t>Января</t>
  </si>
  <si>
    <t>21</t>
  </si>
  <si>
    <t>МОУ Солдатская средняя общеобразовательная школа</t>
  </si>
  <si>
    <t>01.01.2021</t>
  </si>
  <si>
    <t>3116005035</t>
  </si>
  <si>
    <t>14648472101</t>
  </si>
  <si>
    <t>Рязанов Ю.А.</t>
  </si>
  <si>
    <t>Ткаченко Т.Н.</t>
  </si>
  <si>
    <t>18</t>
  </si>
  <si>
    <t>Февраля</t>
  </si>
  <si>
    <t>Доходы (стр. 030 + стр. 040 + стр. 050 + стр. 060 + стр. 070 + стр. 090 + стр. 100  + стр. 110)</t>
  </si>
  <si>
    <t>010</t>
  </si>
  <si>
    <t>100</t>
  </si>
  <si>
    <t>Доходы от собственности</t>
  </si>
  <si>
    <t>030</t>
  </si>
  <si>
    <t>120</t>
  </si>
  <si>
    <t>-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</si>
  <si>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</si>
  <si>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</si>
  <si>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</si>
  <si>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</si>
  <si>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</si>
  <si>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</si>
  <si>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</si>
  <si>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</si>
  <si>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 от бюджетов</t>
  </si>
  <si>
    <t>060</t>
  </si>
  <si>
    <t>150</t>
  </si>
  <si>
    <t>в том числе:
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</si>
  <si>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</si>
  <si>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</si>
  <si>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</si>
  <si>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 от бюджетов</t>
  </si>
  <si>
    <t>070</t>
  </si>
  <si>
    <t>160</t>
  </si>
  <si>
    <t>Доходы от операций с активами</t>
  </si>
  <si>
    <t>090</t>
  </si>
  <si>
    <t>170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</si>
  <si>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</si>
  <si>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</si>
  <si>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</si>
  <si>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</si>
  <si>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</si>
  <si>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</si>
  <si>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</si>
  <si>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</si>
  <si>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</si>
  <si>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</si>
  <si>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</si>
  <si>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</si>
  <si>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</si>
  <si>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</si>
  <si>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</si>
  <si>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</si>
  <si>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</si>
  <si>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</si>
  <si>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</si>
  <si>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</si>
  <si>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</si>
  <si>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</si>
  <si>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</si>
  <si>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</si>
  <si>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</si>
  <si>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</si>
  <si>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</si>
  <si>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</si>
  <si>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</si>
  <si>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</si>
  <si>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</si>
  <si>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</si>
  <si>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</si>
  <si>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</si>
  <si>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</si>
  <si>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</si>
  <si>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в том числе:
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</si>
  <si>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</si>
  <si>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</si>
  <si>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</si>
  <si>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</si>
  <si>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</si>
  <si>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</si>
  <si>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</si>
  <si>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</si>
  <si>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</si>
  <si>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в том числе:
Безвозмездные перечисления капитального характера государственным (муниципальным) бюджетным и автономным учреждениям</t>
  </si>
  <si>
    <t>281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</si>
  <si>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</si>
  <si>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</si>
  <si>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</si>
  <si>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</si>
  <si>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</si>
  <si>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</si>
  <si>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</si>
  <si>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</si>
  <si>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</si>
  <si>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</si>
  <si>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</si>
  <si>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</si>
  <si>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</si>
  <si>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</si>
  <si>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</si>
  <si>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</si>
  <si>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</si>
  <si>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</si>
  <si>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</si>
  <si>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</si>
  <si>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</si>
  <si>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</si>
  <si>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</si>
  <si>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</si>
  <si>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</si>
  <si>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</si>
  <si>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</si>
  <si>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</si>
  <si>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</si>
  <si>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</si>
  <si>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</si>
  <si>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</si>
  <si>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</si>
  <si>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</si>
  <si>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</si>
  <si>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</si>
  <si>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</si>
  <si>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</si>
  <si>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</si>
  <si>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в том числе:
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</si>
  <si>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</si>
  <si>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</si>
  <si>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</si>
  <si>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</si>
  <si>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</si>
  <si>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</si>
  <si>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</si>
  <si>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оборотных запасов (материалов)</t>
  </si>
  <si>
    <t>346</t>
  </si>
  <si>
    <t>уменьшение стоимости материальных запасов</t>
  </si>
  <si>
    <t>362</t>
  </si>
  <si>
    <t>440</t>
  </si>
  <si>
    <t>в том числе:
Уменьшение стоимости продуктов питания</t>
  </si>
  <si>
    <t>442</t>
  </si>
  <si>
    <t>Уменьшение стоимости горюче-смазочных материалов</t>
  </si>
  <si>
    <t>443</t>
  </si>
  <si>
    <t>Уменьшение стоимости мягкого инвентаря</t>
  </si>
  <si>
    <t>445</t>
  </si>
  <si>
    <t>Уменьшение стоимости прочих оборотных ценностей (материалов)</t>
  </si>
  <si>
    <t>446</t>
  </si>
  <si>
    <t>Чистое поступление прав пользования активом</t>
  </si>
  <si>
    <t>370</t>
  </si>
  <si>
    <t>в том числе:
увеличение стоимости прав пользования активом</t>
  </si>
  <si>
    <t>371</t>
  </si>
  <si>
    <t>уменьшение стоимости прав пользования активом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</si>
  <si>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</si>
  <si>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</si>
  <si>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</si>
  <si>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</si>
  <si>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</si>
  <si>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</si>
  <si>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</si>
  <si>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</si>
  <si>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</si>
  <si>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</si>
  <si>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</si>
  <si>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</si>
  <si>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</si>
  <si>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</si>
  <si>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</si>
  <si>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</si>
  <si>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</si>
  <si>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</si>
  <si>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</si>
  <si>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</si>
  <si>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</si>
  <si>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</si>
  <si>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</si>
  <si>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</si>
  <si>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</si>
  <si>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</si>
  <si>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</si>
  <si>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</si>
  <si>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</si>
  <si>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</si>
  <si>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</si>
  <si>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</si>
  <si>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</si>
  <si>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</si>
  <si>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</si>
  <si>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</si>
  <si>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</si>
  <si>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</si>
  <si>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</si>
  <si>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</si>
  <si>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</si>
  <si>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</si>
  <si>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</si>
  <si>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</si>
  <si>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</si>
  <si>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</si>
  <si>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</si>
  <si>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</si>
  <si>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</si>
  <si>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</si>
  <si>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</si>
  <si>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</si>
  <si>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</si>
  <si>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</si>
  <si>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</si>
  <si>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</si>
  <si>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</si>
  <si>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</si>
  <si>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</si>
  <si>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</si>
  <si>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</si>
  <si>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</si>
  <si>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</si>
  <si>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</si>
  <si>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</si>
  <si>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</si>
  <si>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</si>
  <si>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</si>
  <si>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</si>
  <si>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</si>
  <si>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</si>
  <si>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</si>
  <si>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</si>
  <si>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</si>
  <si>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</si>
  <si>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</si>
  <si>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</si>
  <si>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</si>
  <si>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</si>
  <si>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</si>
  <si>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</si>
  <si>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</si>
  <si>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</si>
  <si>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</si>
  <si>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</si>
  <si>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</si>
  <si>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2020</t>
  </si>
  <si>
    <t>311601001</t>
  </si>
  <si>
    <t>Рязанов</t>
  </si>
  <si>
    <t>Юрий</t>
  </si>
  <si>
    <t>Александрович</t>
  </si>
  <si>
    <t>Ткаченко</t>
  </si>
  <si>
    <t>Татьяна</t>
  </si>
  <si>
    <t>Николаевна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</si>
</sst>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49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4" fontId="1" fillId="0" borderId="2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0" fontId="1" fillId="0" borderId="37" xfId="0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/>
    </xf>
    <xf numFmtId="49" fontId="8" fillId="0" borderId="38" xfId="0" applyNumberFormat="1" applyFont="1" applyBorder="1" applyAlignment="1">
      <alignment horizontal="left" wrapText="1" indent="1"/>
    </xf>
    <xf numFmtId="49" fontId="8" fillId="0" borderId="39" xfId="0" applyNumberFormat="1" applyFont="1" applyBorder="1" applyAlignment="1">
      <alignment horizontal="left" wrapText="1" indent="1"/>
    </xf>
    <xf numFmtId="49" fontId="1" fillId="0" borderId="21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left" wrapText="1"/>
    </xf>
    <xf numFmtId="49" fontId="7" fillId="0" borderId="41" xfId="0" applyNumberFormat="1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left" wrapText="1" indent="2"/>
    </xf>
    <xf numFmtId="49" fontId="1" fillId="0" borderId="39" xfId="0" applyNumberFormat="1" applyFont="1" applyBorder="1" applyAlignment="1">
      <alignment horizontal="left" wrapText="1" indent="2"/>
    </xf>
    <xf numFmtId="0" fontId="1" fillId="0" borderId="1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76" fontId="1" fillId="0" borderId="43" xfId="0" applyNumberFormat="1" applyFont="1" applyBorder="1" applyAlignment="1">
      <alignment horizontal="center"/>
    </xf>
    <xf numFmtId="176" fontId="1" fillId="0" borderId="44" xfId="0" applyNumberFormat="1" applyFont="1" applyBorder="1" applyAlignment="1">
      <alignment horizontal="center"/>
    </xf>
    <xf numFmtId="176" fontId="1" fillId="0" borderId="45" xfId="0" applyNumberFormat="1" applyFont="1" applyBorder="1" applyAlignment="1">
      <alignment horizontal="center"/>
    </xf>
    <xf numFmtId="176" fontId="1" fillId="0" borderId="46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left" wrapText="1" indent="1"/>
    </xf>
    <xf numFmtId="49" fontId="8" fillId="0" borderId="41" xfId="0" applyNumberFormat="1" applyFont="1" applyBorder="1" applyAlignment="1">
      <alignment horizontal="left" wrapText="1" indent="1"/>
    </xf>
    <xf numFmtId="49" fontId="7" fillId="0" borderId="38" xfId="0" applyNumberFormat="1" applyFont="1" applyBorder="1" applyAlignment="1">
      <alignment horizontal="left" wrapText="1"/>
    </xf>
    <xf numFmtId="49" fontId="7" fillId="0" borderId="39" xfId="0" applyNumberFormat="1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left" wrapText="1" indent="1"/>
    </xf>
    <xf numFmtId="49" fontId="1" fillId="0" borderId="41" xfId="0" applyNumberFormat="1" applyFont="1" applyBorder="1" applyAlignment="1">
      <alignment horizontal="left" wrapText="1" indent="1"/>
    </xf>
    <xf numFmtId="49" fontId="1" fillId="0" borderId="38" xfId="0" applyNumberFormat="1" applyFont="1" applyBorder="1" applyAlignment="1">
      <alignment horizontal="left" wrapText="1" indent="3"/>
    </xf>
    <xf numFmtId="49" fontId="1" fillId="0" borderId="39" xfId="0" applyNumberFormat="1" applyFont="1" applyBorder="1" applyAlignment="1">
      <alignment horizontal="left" wrapText="1" indent="3"/>
    </xf>
    <xf numFmtId="49" fontId="1" fillId="0" borderId="40" xfId="0" applyNumberFormat="1" applyFont="1" applyBorder="1" applyAlignment="1">
      <alignment horizontal="left" wrapText="1" indent="2"/>
    </xf>
    <xf numFmtId="49" fontId="1" fillId="0" borderId="41" xfId="0" applyNumberFormat="1" applyFont="1" applyBorder="1" applyAlignment="1">
      <alignment horizontal="left" wrapText="1" indent="2"/>
    </xf>
    <xf numFmtId="49" fontId="7" fillId="0" borderId="38" xfId="0" applyNumberFormat="1" applyFont="1" applyBorder="1" applyAlignment="1">
      <alignment horizontal="left" wrapText="1" indent="1"/>
    </xf>
    <xf numFmtId="49" fontId="7" fillId="0" borderId="39" xfId="0" applyNumberFormat="1" applyFont="1" applyBorder="1" applyAlignment="1">
      <alignment horizontal="left" wrapText="1" indent="1"/>
    </xf>
    <xf numFmtId="49" fontId="8" fillId="0" borderId="38" xfId="0" applyNumberFormat="1" applyFont="1" applyBorder="1" applyAlignment="1">
      <alignment horizontal="left" wrapText="1"/>
    </xf>
    <xf numFmtId="49" fontId="8" fillId="0" borderId="39" xfId="0" applyNumberFormat="1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left" wrapText="1" indent="1"/>
    </xf>
    <xf numFmtId="49" fontId="1" fillId="0" borderId="39" xfId="0" applyNumberFormat="1" applyFont="1" applyBorder="1" applyAlignment="1">
      <alignment horizontal="left" wrapText="1" inden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0"/>
  <sheetViews>
    <sheetView showGridLines="0" tabSelected="1" zoomScalePageLayoutView="0" workbookViewId="0" topLeftCell="A1">
      <selection activeCell="A1" sqref="A1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65" t="s">
        <v>10</v>
      </c>
      <c r="CV2" s="65"/>
      <c r="CW2" s="65"/>
      <c r="CX2" s="65"/>
      <c r="CY2" s="65"/>
      <c r="CZ2" s="65"/>
      <c r="DA2" s="65"/>
      <c r="DB2" s="65"/>
      <c r="DC2" s="65"/>
      <c r="DD2" s="65"/>
      <c r="DE2" s="65"/>
    </row>
    <row r="3" spans="93:109" ht="13.5" customHeight="1">
      <c r="CO3" s="7"/>
      <c r="CP3" s="7"/>
      <c r="CQ3" s="7"/>
      <c r="CR3" s="7"/>
      <c r="CS3" s="7"/>
      <c r="CT3" s="5" t="s">
        <v>11</v>
      </c>
      <c r="CU3" s="66" t="s">
        <v>28</v>
      </c>
      <c r="CV3" s="67"/>
      <c r="CW3" s="67"/>
      <c r="CX3" s="67"/>
      <c r="CY3" s="67"/>
      <c r="CZ3" s="67"/>
      <c r="DA3" s="67"/>
      <c r="DB3" s="67"/>
      <c r="DC3" s="67"/>
      <c r="DD3" s="67"/>
      <c r="DE3" s="68"/>
    </row>
    <row r="4" spans="34:109" ht="13.5" customHeight="1">
      <c r="AH4" s="5" t="s">
        <v>12</v>
      </c>
      <c r="AI4" s="69" t="s">
        <v>111</v>
      </c>
      <c r="AJ4" s="69"/>
      <c r="AK4" s="69"/>
      <c r="AL4" s="46" t="s">
        <v>112</v>
      </c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Z4" s="70" t="s">
        <v>13</v>
      </c>
      <c r="BA4" s="70"/>
      <c r="BB4" s="46" t="s">
        <v>113</v>
      </c>
      <c r="BC4" s="46"/>
      <c r="BD4" s="46"/>
      <c r="BE4" s="2" t="s">
        <v>9</v>
      </c>
      <c r="CO4" s="7"/>
      <c r="CP4" s="7"/>
      <c r="CQ4" s="7"/>
      <c r="CR4" s="7"/>
      <c r="CS4" s="7"/>
      <c r="CT4" s="5" t="s">
        <v>14</v>
      </c>
      <c r="CU4" s="55" t="s">
        <v>115</v>
      </c>
      <c r="CV4" s="56"/>
      <c r="CW4" s="56"/>
      <c r="CX4" s="56"/>
      <c r="CY4" s="56"/>
      <c r="CZ4" s="56"/>
      <c r="DA4" s="56"/>
      <c r="DB4" s="56"/>
      <c r="DC4" s="56"/>
      <c r="DD4" s="56"/>
      <c r="DE4" s="57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0" t="s">
        <v>114</v>
      </c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O5" s="7"/>
      <c r="CP5" s="7"/>
      <c r="CQ5" s="7"/>
      <c r="CR5" s="7"/>
      <c r="CS5" s="7"/>
      <c r="CT5" s="5" t="s">
        <v>15</v>
      </c>
      <c r="CU5" s="62"/>
      <c r="CV5" s="63"/>
      <c r="CW5" s="63"/>
      <c r="CX5" s="63"/>
      <c r="CY5" s="63"/>
      <c r="CZ5" s="63"/>
      <c r="DA5" s="63"/>
      <c r="DB5" s="63"/>
      <c r="DC5" s="63"/>
      <c r="DD5" s="63"/>
      <c r="DE5" s="64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O6" s="7"/>
      <c r="CP6" s="7"/>
      <c r="CQ6" s="7"/>
      <c r="CR6" s="7"/>
      <c r="CS6" s="7"/>
      <c r="CT6" s="5" t="s">
        <v>99</v>
      </c>
      <c r="CU6" s="59" t="s">
        <v>116</v>
      </c>
      <c r="CV6" s="60"/>
      <c r="CW6" s="60"/>
      <c r="CX6" s="60"/>
      <c r="CY6" s="60"/>
      <c r="CZ6" s="60"/>
      <c r="DA6" s="60"/>
      <c r="DB6" s="60"/>
      <c r="DC6" s="60"/>
      <c r="DD6" s="60"/>
      <c r="DE6" s="61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T7" s="5" t="s">
        <v>98</v>
      </c>
      <c r="CU7" s="59" t="s">
        <v>117</v>
      </c>
      <c r="CV7" s="60"/>
      <c r="CW7" s="60"/>
      <c r="CX7" s="60"/>
      <c r="CY7" s="60"/>
      <c r="CZ7" s="60"/>
      <c r="DA7" s="60"/>
      <c r="DB7" s="60"/>
      <c r="DC7" s="60"/>
      <c r="DD7" s="60"/>
      <c r="DE7" s="61"/>
    </row>
    <row r="8" spans="98:109" ht="13.5" customHeight="1">
      <c r="CT8" s="5" t="s">
        <v>15</v>
      </c>
      <c r="CU8" s="71"/>
      <c r="CV8" s="72"/>
      <c r="CW8" s="72"/>
      <c r="CX8" s="72"/>
      <c r="CY8" s="72"/>
      <c r="CZ8" s="72"/>
      <c r="DA8" s="72"/>
      <c r="DB8" s="72"/>
      <c r="DC8" s="72"/>
      <c r="DD8" s="72"/>
      <c r="DE8" s="73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R9" s="45"/>
      <c r="CT9" s="5" t="s">
        <v>99</v>
      </c>
      <c r="CU9" s="77"/>
      <c r="CV9" s="78"/>
      <c r="CW9" s="78"/>
      <c r="CX9" s="78"/>
      <c r="CY9" s="78"/>
      <c r="CZ9" s="78"/>
      <c r="DA9" s="78"/>
      <c r="DB9" s="78"/>
      <c r="DC9" s="78"/>
      <c r="DD9" s="78"/>
      <c r="DE9" s="79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O10" s="7"/>
      <c r="CP10" s="7"/>
      <c r="CQ10" s="7"/>
      <c r="CR10" s="7"/>
      <c r="CS10" s="7"/>
      <c r="CT10" s="5" t="s">
        <v>20</v>
      </c>
      <c r="CU10" s="71"/>
      <c r="CV10" s="72"/>
      <c r="CW10" s="72"/>
      <c r="CX10" s="72"/>
      <c r="CY10" s="72"/>
      <c r="CZ10" s="72"/>
      <c r="DA10" s="72"/>
      <c r="DB10" s="72"/>
      <c r="DC10" s="72"/>
      <c r="DD10" s="72"/>
      <c r="DE10" s="73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71"/>
      <c r="CV11" s="72"/>
      <c r="CW11" s="72"/>
      <c r="CX11" s="72"/>
      <c r="CY11" s="72"/>
      <c r="CZ11" s="72"/>
      <c r="DA11" s="72"/>
      <c r="DB11" s="72"/>
      <c r="DC11" s="72"/>
      <c r="DD11" s="72"/>
      <c r="DE11" s="73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81" t="s">
        <v>107</v>
      </c>
      <c r="CV12" s="82"/>
      <c r="CW12" s="82"/>
      <c r="CX12" s="82"/>
      <c r="CY12" s="82"/>
      <c r="CZ12" s="82"/>
      <c r="DA12" s="82"/>
      <c r="DB12" s="82"/>
      <c r="DC12" s="82"/>
      <c r="DD12" s="82"/>
      <c r="DE12" s="83"/>
    </row>
    <row r="13" ht="9.75">
      <c r="DE13" s="11"/>
    </row>
    <row r="14" spans="1:109" s="8" customFormat="1" ht="35.25" customHeight="1">
      <c r="A14" s="85" t="s">
        <v>27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8"/>
      <c r="AQ14" s="12"/>
      <c r="AR14" s="89" t="s">
        <v>26</v>
      </c>
      <c r="AS14" s="85"/>
      <c r="AT14" s="85"/>
      <c r="AU14" s="88"/>
      <c r="AV14" s="89" t="s">
        <v>30</v>
      </c>
      <c r="AW14" s="85"/>
      <c r="AX14" s="85"/>
      <c r="AY14" s="85"/>
      <c r="AZ14" s="88"/>
      <c r="BA14" s="89" t="s">
        <v>31</v>
      </c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1"/>
      <c r="BO14" s="89" t="s">
        <v>101</v>
      </c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1"/>
      <c r="CC14" s="89" t="s">
        <v>102</v>
      </c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1"/>
      <c r="CQ14" s="84" t="s">
        <v>32</v>
      </c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</row>
    <row r="15" spans="1:109" s="8" customFormat="1" ht="10.5" thickBot="1">
      <c r="A15" s="85">
        <v>1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8"/>
      <c r="AQ15" s="12"/>
      <c r="AR15" s="86">
        <v>2</v>
      </c>
      <c r="AS15" s="87"/>
      <c r="AT15" s="87"/>
      <c r="AU15" s="96"/>
      <c r="AV15" s="86">
        <v>3</v>
      </c>
      <c r="AW15" s="87"/>
      <c r="AX15" s="87"/>
      <c r="AY15" s="87"/>
      <c r="AZ15" s="96"/>
      <c r="BA15" s="86">
        <v>4</v>
      </c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96"/>
      <c r="BO15" s="86">
        <v>5</v>
      </c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96"/>
      <c r="CC15" s="86">
        <v>6</v>
      </c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96"/>
      <c r="CQ15" s="86">
        <v>7</v>
      </c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</row>
    <row r="16" spans="1:109" ht="24" customHeight="1">
      <c r="A16" s="102" t="s">
        <v>122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3"/>
      <c r="AQ16" s="34" t="s">
        <v>104</v>
      </c>
      <c r="AR16" s="100" t="s">
        <v>123</v>
      </c>
      <c r="AS16" s="92"/>
      <c r="AT16" s="92"/>
      <c r="AU16" s="92"/>
      <c r="AV16" s="92" t="s">
        <v>124</v>
      </c>
      <c r="AW16" s="92"/>
      <c r="AX16" s="92"/>
      <c r="AY16" s="92"/>
      <c r="AZ16" s="92"/>
      <c r="BA16" s="93">
        <v>1572370.3</v>
      </c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5"/>
      <c r="BO16" s="93">
        <v>20210237.78</v>
      </c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5"/>
      <c r="CC16" s="93">
        <v>650942.36</v>
      </c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5"/>
      <c r="CQ16" s="93">
        <v>22433550.44</v>
      </c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7"/>
    </row>
    <row r="17" spans="1:109" ht="12" customHeight="1">
      <c r="A17" s="98" t="s">
        <v>125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9"/>
      <c r="AQ17" s="34" t="s">
        <v>104</v>
      </c>
      <c r="AR17" s="100" t="s">
        <v>126</v>
      </c>
      <c r="AS17" s="92"/>
      <c r="AT17" s="92"/>
      <c r="AU17" s="92"/>
      <c r="AV17" s="92" t="s">
        <v>127</v>
      </c>
      <c r="AW17" s="92"/>
      <c r="AX17" s="92"/>
      <c r="AY17" s="92"/>
      <c r="AZ17" s="92"/>
      <c r="BA17" s="49" t="s">
        <v>128</v>
      </c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1"/>
      <c r="BO17" s="49" t="s">
        <v>128</v>
      </c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1"/>
      <c r="CC17" s="49" t="s">
        <v>128</v>
      </c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1"/>
      <c r="CQ17" s="49" t="s">
        <v>128</v>
      </c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101"/>
    </row>
    <row r="18" spans="1:109" ht="24" customHeight="1">
      <c r="A18" s="98" t="s">
        <v>129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9"/>
      <c r="AQ18" s="34" t="s">
        <v>104</v>
      </c>
      <c r="AR18" s="100" t="s">
        <v>130</v>
      </c>
      <c r="AS18" s="92"/>
      <c r="AT18" s="92"/>
      <c r="AU18" s="92"/>
      <c r="AV18" s="92" t="s">
        <v>131</v>
      </c>
      <c r="AW18" s="92"/>
      <c r="AX18" s="92"/>
      <c r="AY18" s="92"/>
      <c r="AZ18" s="92"/>
      <c r="BA18" s="49" t="s">
        <v>128</v>
      </c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1"/>
      <c r="BO18" s="93">
        <v>20209229.78</v>
      </c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5"/>
      <c r="CC18" s="93">
        <v>354558.36</v>
      </c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5"/>
      <c r="CQ18" s="93">
        <v>20563788.14</v>
      </c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7"/>
    </row>
    <row r="19" spans="1:109" ht="24" customHeight="1">
      <c r="A19" s="104" t="s">
        <v>132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5"/>
      <c r="AQ19" s="34" t="s">
        <v>104</v>
      </c>
      <c r="AR19" s="100" t="s">
        <v>130</v>
      </c>
      <c r="AS19" s="92"/>
      <c r="AT19" s="92"/>
      <c r="AU19" s="92"/>
      <c r="AV19" s="92" t="s">
        <v>133</v>
      </c>
      <c r="AW19" s="92"/>
      <c r="AX19" s="92"/>
      <c r="AY19" s="92"/>
      <c r="AZ19" s="92"/>
      <c r="BA19" s="49" t="s">
        <v>128</v>
      </c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1"/>
      <c r="BO19" s="93">
        <v>20209229.78</v>
      </c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5"/>
      <c r="CC19" s="93">
        <v>354558.36</v>
      </c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5"/>
      <c r="CQ19" s="93">
        <v>20563788.14</v>
      </c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7"/>
    </row>
    <row r="20" spans="1:109" ht="12" customHeight="1">
      <c r="A20" s="98" t="s">
        <v>134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9"/>
      <c r="AQ20" s="34" t="s">
        <v>104</v>
      </c>
      <c r="AR20" s="100" t="s">
        <v>135</v>
      </c>
      <c r="AS20" s="92"/>
      <c r="AT20" s="92"/>
      <c r="AU20" s="92"/>
      <c r="AV20" s="92" t="s">
        <v>136</v>
      </c>
      <c r="AW20" s="92"/>
      <c r="AX20" s="92"/>
      <c r="AY20" s="92"/>
      <c r="AZ20" s="92"/>
      <c r="BA20" s="49" t="s">
        <v>128</v>
      </c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1"/>
      <c r="BO20" s="49" t="s">
        <v>128</v>
      </c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1"/>
      <c r="CC20" s="49" t="s">
        <v>128</v>
      </c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1"/>
      <c r="CQ20" s="49" t="s">
        <v>128</v>
      </c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101"/>
    </row>
    <row r="21" spans="1:109" ht="24" customHeight="1">
      <c r="A21" s="98" t="s">
        <v>137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9"/>
      <c r="AQ21" s="34" t="s">
        <v>104</v>
      </c>
      <c r="AR21" s="100" t="s">
        <v>138</v>
      </c>
      <c r="AS21" s="92"/>
      <c r="AT21" s="92"/>
      <c r="AU21" s="92"/>
      <c r="AV21" s="92" t="s">
        <v>139</v>
      </c>
      <c r="AW21" s="92"/>
      <c r="AX21" s="92"/>
      <c r="AY21" s="92"/>
      <c r="AZ21" s="92"/>
      <c r="BA21" s="93">
        <v>1572370.3</v>
      </c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5"/>
      <c r="BO21" s="49" t="s">
        <v>128</v>
      </c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1"/>
      <c r="CC21" s="93">
        <v>296384</v>
      </c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5"/>
      <c r="CQ21" s="93">
        <v>1868754.3</v>
      </c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7"/>
    </row>
    <row r="22" spans="1:109" ht="48" customHeight="1">
      <c r="A22" s="104" t="s">
        <v>140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5"/>
      <c r="AQ22" s="34" t="s">
        <v>104</v>
      </c>
      <c r="AR22" s="100" t="s">
        <v>138</v>
      </c>
      <c r="AS22" s="92"/>
      <c r="AT22" s="92"/>
      <c r="AU22" s="92"/>
      <c r="AV22" s="92" t="s">
        <v>141</v>
      </c>
      <c r="AW22" s="92"/>
      <c r="AX22" s="92"/>
      <c r="AY22" s="92"/>
      <c r="AZ22" s="92"/>
      <c r="BA22" s="93">
        <v>1572370.3</v>
      </c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5"/>
      <c r="BO22" s="49" t="s">
        <v>128</v>
      </c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1"/>
      <c r="CC22" s="49" t="s">
        <v>128</v>
      </c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1"/>
      <c r="CQ22" s="93">
        <v>1572370.3</v>
      </c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7"/>
    </row>
    <row r="23" spans="1:109" ht="36" customHeight="1">
      <c r="A23" s="104" t="s">
        <v>142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5"/>
      <c r="AQ23" s="34" t="s">
        <v>104</v>
      </c>
      <c r="AR23" s="100" t="s">
        <v>138</v>
      </c>
      <c r="AS23" s="92"/>
      <c r="AT23" s="92"/>
      <c r="AU23" s="92"/>
      <c r="AV23" s="92" t="s">
        <v>143</v>
      </c>
      <c r="AW23" s="92"/>
      <c r="AX23" s="92"/>
      <c r="AY23" s="92"/>
      <c r="AZ23" s="92"/>
      <c r="BA23" s="49" t="s">
        <v>128</v>
      </c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1"/>
      <c r="BO23" s="49" t="s">
        <v>128</v>
      </c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1"/>
      <c r="CC23" s="93">
        <v>296384</v>
      </c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5"/>
      <c r="CQ23" s="93">
        <v>296384</v>
      </c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7"/>
    </row>
    <row r="24" spans="1:109" ht="24" customHeight="1">
      <c r="A24" s="98" t="s">
        <v>144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9"/>
      <c r="AQ24" s="34" t="s">
        <v>104</v>
      </c>
      <c r="AR24" s="100" t="s">
        <v>145</v>
      </c>
      <c r="AS24" s="92"/>
      <c r="AT24" s="92"/>
      <c r="AU24" s="92"/>
      <c r="AV24" s="92" t="s">
        <v>146</v>
      </c>
      <c r="AW24" s="92"/>
      <c r="AX24" s="92"/>
      <c r="AY24" s="92"/>
      <c r="AZ24" s="92"/>
      <c r="BA24" s="49" t="s">
        <v>128</v>
      </c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1"/>
      <c r="BO24" s="49" t="s">
        <v>128</v>
      </c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1"/>
      <c r="CC24" s="49" t="s">
        <v>128</v>
      </c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1"/>
      <c r="CQ24" s="49" t="s">
        <v>128</v>
      </c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101"/>
    </row>
    <row r="25" spans="1:109" ht="12" customHeight="1" thickBot="1">
      <c r="A25" s="98" t="s">
        <v>147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9"/>
      <c r="AQ25" s="34" t="s">
        <v>104</v>
      </c>
      <c r="AR25" s="100" t="s">
        <v>148</v>
      </c>
      <c r="AS25" s="92"/>
      <c r="AT25" s="92"/>
      <c r="AU25" s="92"/>
      <c r="AV25" s="92" t="s">
        <v>149</v>
      </c>
      <c r="AW25" s="92"/>
      <c r="AX25" s="92"/>
      <c r="AY25" s="92"/>
      <c r="AZ25" s="92"/>
      <c r="BA25" s="49" t="s">
        <v>128</v>
      </c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1"/>
      <c r="BO25" s="49" t="s">
        <v>128</v>
      </c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1"/>
      <c r="CC25" s="49" t="s">
        <v>128</v>
      </c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1"/>
      <c r="CQ25" s="49" t="s">
        <v>128</v>
      </c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101"/>
    </row>
    <row r="26" spans="1:109" ht="3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</row>
    <row r="27" ht="9.75">
      <c r="DE27" s="11" t="s">
        <v>150</v>
      </c>
    </row>
    <row r="28" spans="1:109" s="8" customFormat="1" ht="35.25" customHeight="1">
      <c r="A28" s="85" t="s">
        <v>27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8"/>
      <c r="AQ28" s="12"/>
      <c r="AR28" s="89" t="s">
        <v>26</v>
      </c>
      <c r="AS28" s="85"/>
      <c r="AT28" s="85"/>
      <c r="AU28" s="88"/>
      <c r="AV28" s="89" t="s">
        <v>30</v>
      </c>
      <c r="AW28" s="85"/>
      <c r="AX28" s="85"/>
      <c r="AY28" s="85"/>
      <c r="AZ28" s="88"/>
      <c r="BA28" s="89" t="s">
        <v>31</v>
      </c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1"/>
      <c r="BO28" s="89" t="s">
        <v>101</v>
      </c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1"/>
      <c r="CC28" s="89" t="s">
        <v>102</v>
      </c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1"/>
      <c r="CQ28" s="84" t="s">
        <v>32</v>
      </c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</row>
    <row r="29" spans="1:109" s="8" customFormat="1" ht="10.5" thickBot="1">
      <c r="A29" s="85">
        <v>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8"/>
      <c r="AQ29" s="12"/>
      <c r="AR29" s="86">
        <v>2</v>
      </c>
      <c r="AS29" s="87"/>
      <c r="AT29" s="87"/>
      <c r="AU29" s="96"/>
      <c r="AV29" s="86">
        <v>3</v>
      </c>
      <c r="AW29" s="87"/>
      <c r="AX29" s="87"/>
      <c r="AY29" s="87"/>
      <c r="AZ29" s="96"/>
      <c r="BA29" s="86">
        <v>4</v>
      </c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96"/>
      <c r="BO29" s="86">
        <v>5</v>
      </c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96"/>
      <c r="CC29" s="86">
        <v>6</v>
      </c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96"/>
      <c r="CQ29" s="86">
        <v>7</v>
      </c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</row>
    <row r="30" spans="1:109" ht="12" customHeight="1">
      <c r="A30" s="112" t="s">
        <v>151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3"/>
      <c r="AQ30" s="34" t="s">
        <v>104</v>
      </c>
      <c r="AR30" s="100" t="s">
        <v>124</v>
      </c>
      <c r="AS30" s="92"/>
      <c r="AT30" s="92"/>
      <c r="AU30" s="92"/>
      <c r="AV30" s="92" t="s">
        <v>152</v>
      </c>
      <c r="AW30" s="92"/>
      <c r="AX30" s="92"/>
      <c r="AY30" s="92"/>
      <c r="AZ30" s="92"/>
      <c r="BA30" s="108" t="s">
        <v>128</v>
      </c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10"/>
      <c r="BO30" s="108" t="s">
        <v>128</v>
      </c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10"/>
      <c r="CC30" s="108" t="s">
        <v>128</v>
      </c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10"/>
      <c r="CQ30" s="108" t="s">
        <v>128</v>
      </c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11"/>
    </row>
    <row r="31" spans="1:109" ht="24" customHeight="1">
      <c r="A31" s="98" t="s">
        <v>153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9"/>
      <c r="AQ31" s="34" t="s">
        <v>104</v>
      </c>
      <c r="AR31" s="100" t="s">
        <v>154</v>
      </c>
      <c r="AS31" s="92"/>
      <c r="AT31" s="92"/>
      <c r="AU31" s="92"/>
      <c r="AV31" s="92" t="s">
        <v>155</v>
      </c>
      <c r="AW31" s="92"/>
      <c r="AX31" s="92"/>
      <c r="AY31" s="92"/>
      <c r="AZ31" s="92"/>
      <c r="BA31" s="49" t="s">
        <v>128</v>
      </c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1"/>
      <c r="BO31" s="93">
        <v>1008</v>
      </c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5"/>
      <c r="CC31" s="49" t="s">
        <v>128</v>
      </c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1"/>
      <c r="CQ31" s="93">
        <v>1008</v>
      </c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7"/>
    </row>
    <row r="32" spans="1:109" ht="48" customHeight="1">
      <c r="A32" s="104" t="s">
        <v>156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5"/>
      <c r="AQ32" s="34" t="s">
        <v>104</v>
      </c>
      <c r="AR32" s="100" t="s">
        <v>154</v>
      </c>
      <c r="AS32" s="92"/>
      <c r="AT32" s="92"/>
      <c r="AU32" s="92"/>
      <c r="AV32" s="92" t="s">
        <v>157</v>
      </c>
      <c r="AW32" s="92"/>
      <c r="AX32" s="92"/>
      <c r="AY32" s="92"/>
      <c r="AZ32" s="92"/>
      <c r="BA32" s="49" t="s">
        <v>128</v>
      </c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1"/>
      <c r="BO32" s="93">
        <v>1008</v>
      </c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5"/>
      <c r="CC32" s="49" t="s">
        <v>128</v>
      </c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1"/>
      <c r="CQ32" s="93">
        <v>1008</v>
      </c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7"/>
    </row>
    <row r="33" spans="1:109" ht="24" customHeight="1">
      <c r="A33" s="114" t="s">
        <v>158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5"/>
      <c r="AQ33" s="34" t="s">
        <v>104</v>
      </c>
      <c r="AR33" s="100" t="s">
        <v>139</v>
      </c>
      <c r="AS33" s="92"/>
      <c r="AT33" s="92"/>
      <c r="AU33" s="92"/>
      <c r="AV33" s="92" t="s">
        <v>159</v>
      </c>
      <c r="AW33" s="92"/>
      <c r="AX33" s="92"/>
      <c r="AY33" s="92"/>
      <c r="AZ33" s="92"/>
      <c r="BA33" s="93">
        <v>1586457.09</v>
      </c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5"/>
      <c r="BO33" s="93">
        <v>20548428.4</v>
      </c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5"/>
      <c r="CC33" s="93">
        <v>727027.15</v>
      </c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5"/>
      <c r="CQ33" s="93">
        <v>22861912.64</v>
      </c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7"/>
    </row>
    <row r="34" spans="1:109" ht="12" customHeight="1">
      <c r="A34" s="98" t="s">
        <v>160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9"/>
      <c r="AQ34" s="34" t="s">
        <v>104</v>
      </c>
      <c r="AR34" s="100" t="s">
        <v>146</v>
      </c>
      <c r="AS34" s="92"/>
      <c r="AT34" s="92"/>
      <c r="AU34" s="92"/>
      <c r="AV34" s="92" t="s">
        <v>161</v>
      </c>
      <c r="AW34" s="92"/>
      <c r="AX34" s="92"/>
      <c r="AY34" s="92"/>
      <c r="AZ34" s="92"/>
      <c r="BA34" s="93">
        <v>429206.39</v>
      </c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5"/>
      <c r="BO34" s="93">
        <v>16688969.75</v>
      </c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5"/>
      <c r="CC34" s="49" t="s">
        <v>128</v>
      </c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1"/>
      <c r="CQ34" s="93">
        <v>17118176.14</v>
      </c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7"/>
    </row>
    <row r="35" spans="1:109" ht="24" customHeight="1">
      <c r="A35" s="104" t="s">
        <v>162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5"/>
      <c r="AQ35" s="34" t="s">
        <v>104</v>
      </c>
      <c r="AR35" s="100" t="s">
        <v>146</v>
      </c>
      <c r="AS35" s="92"/>
      <c r="AT35" s="92"/>
      <c r="AU35" s="92"/>
      <c r="AV35" s="92" t="s">
        <v>163</v>
      </c>
      <c r="AW35" s="92"/>
      <c r="AX35" s="92"/>
      <c r="AY35" s="92"/>
      <c r="AZ35" s="92"/>
      <c r="BA35" s="93">
        <v>379481.6</v>
      </c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5"/>
      <c r="BO35" s="93">
        <v>12854962.06</v>
      </c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5"/>
      <c r="CC35" s="49" t="s">
        <v>128</v>
      </c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1"/>
      <c r="CQ35" s="93">
        <v>13234443.66</v>
      </c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7"/>
    </row>
    <row r="36" spans="1:109" ht="24" customHeight="1">
      <c r="A36" s="104" t="s">
        <v>164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5"/>
      <c r="AQ36" s="34" t="s">
        <v>104</v>
      </c>
      <c r="AR36" s="100" t="s">
        <v>146</v>
      </c>
      <c r="AS36" s="92"/>
      <c r="AT36" s="92"/>
      <c r="AU36" s="92"/>
      <c r="AV36" s="92" t="s">
        <v>165</v>
      </c>
      <c r="AW36" s="92"/>
      <c r="AX36" s="92"/>
      <c r="AY36" s="92"/>
      <c r="AZ36" s="92"/>
      <c r="BA36" s="49" t="s">
        <v>128</v>
      </c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1"/>
      <c r="BO36" s="93">
        <v>10200</v>
      </c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5"/>
      <c r="CC36" s="49" t="s">
        <v>128</v>
      </c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1"/>
      <c r="CQ36" s="93">
        <v>10200</v>
      </c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7"/>
    </row>
    <row r="37" spans="1:109" ht="12" customHeight="1">
      <c r="A37" s="104" t="s">
        <v>166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5"/>
      <c r="AQ37" s="34" t="s">
        <v>104</v>
      </c>
      <c r="AR37" s="100" t="s">
        <v>146</v>
      </c>
      <c r="AS37" s="92"/>
      <c r="AT37" s="92"/>
      <c r="AU37" s="92"/>
      <c r="AV37" s="92" t="s">
        <v>167</v>
      </c>
      <c r="AW37" s="92"/>
      <c r="AX37" s="92"/>
      <c r="AY37" s="92"/>
      <c r="AZ37" s="92"/>
      <c r="BA37" s="93">
        <v>49724.79</v>
      </c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5"/>
      <c r="BO37" s="93">
        <v>3823807.69</v>
      </c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5"/>
      <c r="CC37" s="49" t="s">
        <v>128</v>
      </c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1"/>
      <c r="CQ37" s="93">
        <v>3873532.48</v>
      </c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7"/>
    </row>
    <row r="38" spans="1:109" ht="12" customHeight="1">
      <c r="A38" s="98" t="s">
        <v>168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9"/>
      <c r="AQ38" s="34" t="s">
        <v>104</v>
      </c>
      <c r="AR38" s="100" t="s">
        <v>149</v>
      </c>
      <c r="AS38" s="92"/>
      <c r="AT38" s="92"/>
      <c r="AU38" s="92"/>
      <c r="AV38" s="92" t="s">
        <v>169</v>
      </c>
      <c r="AW38" s="92"/>
      <c r="AX38" s="92"/>
      <c r="AY38" s="92"/>
      <c r="AZ38" s="92"/>
      <c r="BA38" s="49" t="s">
        <v>128</v>
      </c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1"/>
      <c r="BO38" s="93">
        <v>1830033.5</v>
      </c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5"/>
      <c r="CC38" s="49" t="s">
        <v>128</v>
      </c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1"/>
      <c r="CQ38" s="93">
        <v>1830033.5</v>
      </c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7"/>
    </row>
    <row r="39" spans="1:109" ht="24" customHeight="1">
      <c r="A39" s="104" t="s">
        <v>170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5"/>
      <c r="AQ39" s="34" t="s">
        <v>104</v>
      </c>
      <c r="AR39" s="100" t="s">
        <v>149</v>
      </c>
      <c r="AS39" s="92"/>
      <c r="AT39" s="92"/>
      <c r="AU39" s="92"/>
      <c r="AV39" s="92" t="s">
        <v>171</v>
      </c>
      <c r="AW39" s="92"/>
      <c r="AX39" s="92"/>
      <c r="AY39" s="92"/>
      <c r="AZ39" s="92"/>
      <c r="BA39" s="49" t="s">
        <v>128</v>
      </c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1"/>
      <c r="BO39" s="93">
        <v>11462.4</v>
      </c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5"/>
      <c r="CC39" s="49" t="s">
        <v>128</v>
      </c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1"/>
      <c r="CQ39" s="93">
        <v>11462.4</v>
      </c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7"/>
    </row>
    <row r="40" spans="1:109" ht="12" customHeight="1">
      <c r="A40" s="104" t="s">
        <v>172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5"/>
      <c r="AQ40" s="34" t="s">
        <v>104</v>
      </c>
      <c r="AR40" s="100" t="s">
        <v>149</v>
      </c>
      <c r="AS40" s="92"/>
      <c r="AT40" s="92"/>
      <c r="AU40" s="92"/>
      <c r="AV40" s="92" t="s">
        <v>173</v>
      </c>
      <c r="AW40" s="92"/>
      <c r="AX40" s="92"/>
      <c r="AY40" s="92"/>
      <c r="AZ40" s="92"/>
      <c r="BA40" s="49" t="s">
        <v>128</v>
      </c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1"/>
      <c r="BO40" s="93">
        <v>733030.52</v>
      </c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5"/>
      <c r="CC40" s="49" t="s">
        <v>128</v>
      </c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1"/>
      <c r="CQ40" s="93">
        <v>733030.52</v>
      </c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7"/>
    </row>
    <row r="41" spans="1:109" ht="12" customHeight="1">
      <c r="A41" s="104" t="s">
        <v>174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5"/>
      <c r="AQ41" s="34" t="s">
        <v>104</v>
      </c>
      <c r="AR41" s="100" t="s">
        <v>149</v>
      </c>
      <c r="AS41" s="92"/>
      <c r="AT41" s="92"/>
      <c r="AU41" s="92"/>
      <c r="AV41" s="92" t="s">
        <v>175</v>
      </c>
      <c r="AW41" s="92"/>
      <c r="AX41" s="92"/>
      <c r="AY41" s="92"/>
      <c r="AZ41" s="92"/>
      <c r="BA41" s="49" t="s">
        <v>128</v>
      </c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1"/>
      <c r="BO41" s="93">
        <v>502566.65</v>
      </c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5"/>
      <c r="CC41" s="49" t="s">
        <v>128</v>
      </c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1"/>
      <c r="CQ41" s="93">
        <v>502566.65</v>
      </c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7"/>
    </row>
    <row r="42" spans="1:109" ht="12" customHeight="1">
      <c r="A42" s="104" t="s">
        <v>176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5"/>
      <c r="AQ42" s="34" t="s">
        <v>104</v>
      </c>
      <c r="AR42" s="100" t="s">
        <v>149</v>
      </c>
      <c r="AS42" s="92"/>
      <c r="AT42" s="92"/>
      <c r="AU42" s="92"/>
      <c r="AV42" s="92" t="s">
        <v>177</v>
      </c>
      <c r="AW42" s="92"/>
      <c r="AX42" s="92"/>
      <c r="AY42" s="92"/>
      <c r="AZ42" s="92"/>
      <c r="BA42" s="49" t="s">
        <v>128</v>
      </c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1"/>
      <c r="BO42" s="93">
        <v>582973.93</v>
      </c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5"/>
      <c r="CC42" s="49" t="s">
        <v>128</v>
      </c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1"/>
      <c r="CQ42" s="93">
        <v>582973.93</v>
      </c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7"/>
    </row>
    <row r="43" spans="1:109" ht="12" customHeight="1">
      <c r="A43" s="98" t="s">
        <v>178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9"/>
      <c r="AQ43" s="34" t="s">
        <v>104</v>
      </c>
      <c r="AR43" s="100" t="s">
        <v>155</v>
      </c>
      <c r="AS43" s="92"/>
      <c r="AT43" s="92"/>
      <c r="AU43" s="92"/>
      <c r="AV43" s="92" t="s">
        <v>179</v>
      </c>
      <c r="AW43" s="92"/>
      <c r="AX43" s="92"/>
      <c r="AY43" s="92"/>
      <c r="AZ43" s="92"/>
      <c r="BA43" s="49" t="s">
        <v>128</v>
      </c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1"/>
      <c r="BO43" s="49" t="s">
        <v>128</v>
      </c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1"/>
      <c r="CC43" s="49" t="s">
        <v>128</v>
      </c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1"/>
      <c r="CQ43" s="49" t="s">
        <v>128</v>
      </c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101"/>
    </row>
    <row r="44" spans="1:109" ht="24" customHeight="1">
      <c r="A44" s="98" t="s">
        <v>180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9"/>
      <c r="AQ44" s="34" t="s">
        <v>104</v>
      </c>
      <c r="AR44" s="100" t="s">
        <v>161</v>
      </c>
      <c r="AS44" s="92"/>
      <c r="AT44" s="92"/>
      <c r="AU44" s="92"/>
      <c r="AV44" s="92" t="s">
        <v>181</v>
      </c>
      <c r="AW44" s="92"/>
      <c r="AX44" s="92"/>
      <c r="AY44" s="92"/>
      <c r="AZ44" s="92"/>
      <c r="BA44" s="49" t="s">
        <v>128</v>
      </c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1"/>
      <c r="BO44" s="49" t="s">
        <v>128</v>
      </c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1"/>
      <c r="CC44" s="49" t="s">
        <v>128</v>
      </c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1"/>
      <c r="CQ44" s="49" t="s">
        <v>128</v>
      </c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101"/>
    </row>
    <row r="45" spans="1:109" ht="12" customHeight="1">
      <c r="A45" s="98" t="s">
        <v>182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9"/>
      <c r="AQ45" s="34" t="s">
        <v>104</v>
      </c>
      <c r="AR45" s="100" t="s">
        <v>179</v>
      </c>
      <c r="AS45" s="92"/>
      <c r="AT45" s="92"/>
      <c r="AU45" s="92"/>
      <c r="AV45" s="92" t="s">
        <v>183</v>
      </c>
      <c r="AW45" s="92"/>
      <c r="AX45" s="92"/>
      <c r="AY45" s="92"/>
      <c r="AZ45" s="92"/>
      <c r="BA45" s="49" t="s">
        <v>128</v>
      </c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1"/>
      <c r="BO45" s="49" t="s">
        <v>128</v>
      </c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1"/>
      <c r="CC45" s="49" t="s">
        <v>128</v>
      </c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1"/>
      <c r="CQ45" s="49" t="s">
        <v>128</v>
      </c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101"/>
    </row>
    <row r="46" spans="1:109" ht="12" customHeight="1">
      <c r="A46" s="98" t="s">
        <v>184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9"/>
      <c r="AQ46" s="34" t="s">
        <v>104</v>
      </c>
      <c r="AR46" s="100" t="s">
        <v>181</v>
      </c>
      <c r="AS46" s="92"/>
      <c r="AT46" s="92"/>
      <c r="AU46" s="92"/>
      <c r="AV46" s="92" t="s">
        <v>185</v>
      </c>
      <c r="AW46" s="92"/>
      <c r="AX46" s="92"/>
      <c r="AY46" s="92"/>
      <c r="AZ46" s="92"/>
      <c r="BA46" s="49" t="s">
        <v>128</v>
      </c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1"/>
      <c r="BO46" s="93">
        <v>32492.88</v>
      </c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5"/>
      <c r="CC46" s="49" t="s">
        <v>128</v>
      </c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1"/>
      <c r="CQ46" s="93">
        <v>32492.88</v>
      </c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7"/>
    </row>
    <row r="47" spans="1:109" ht="36" customHeight="1">
      <c r="A47" s="104" t="s">
        <v>186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5"/>
      <c r="AQ47" s="34" t="s">
        <v>104</v>
      </c>
      <c r="AR47" s="100" t="s">
        <v>181</v>
      </c>
      <c r="AS47" s="92"/>
      <c r="AT47" s="92"/>
      <c r="AU47" s="92"/>
      <c r="AV47" s="92" t="s">
        <v>187</v>
      </c>
      <c r="AW47" s="92"/>
      <c r="AX47" s="92"/>
      <c r="AY47" s="92"/>
      <c r="AZ47" s="92"/>
      <c r="BA47" s="49" t="s">
        <v>128</v>
      </c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1"/>
      <c r="BO47" s="93">
        <v>32492.88</v>
      </c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5"/>
      <c r="CC47" s="49" t="s">
        <v>128</v>
      </c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1"/>
      <c r="CQ47" s="93">
        <v>32492.88</v>
      </c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7"/>
    </row>
    <row r="48" spans="1:109" ht="12" customHeight="1">
      <c r="A48" s="98" t="s">
        <v>188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9"/>
      <c r="AQ48" s="34" t="s">
        <v>104</v>
      </c>
      <c r="AR48" s="100" t="s">
        <v>183</v>
      </c>
      <c r="AS48" s="92"/>
      <c r="AT48" s="92"/>
      <c r="AU48" s="92"/>
      <c r="AV48" s="92" t="s">
        <v>189</v>
      </c>
      <c r="AW48" s="92"/>
      <c r="AX48" s="92"/>
      <c r="AY48" s="92"/>
      <c r="AZ48" s="92"/>
      <c r="BA48" s="93">
        <v>1157250.7</v>
      </c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5"/>
      <c r="BO48" s="93">
        <v>1758489.42</v>
      </c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5"/>
      <c r="CC48" s="93">
        <v>727027.15</v>
      </c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5"/>
      <c r="CQ48" s="93">
        <v>3642767.27</v>
      </c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7"/>
    </row>
    <row r="49" spans="1:109" ht="24" customHeight="1">
      <c r="A49" s="104" t="s">
        <v>190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5"/>
      <c r="AQ49" s="34" t="s">
        <v>104</v>
      </c>
      <c r="AR49" s="100" t="s">
        <v>183</v>
      </c>
      <c r="AS49" s="92"/>
      <c r="AT49" s="92"/>
      <c r="AU49" s="92"/>
      <c r="AV49" s="92" t="s">
        <v>191</v>
      </c>
      <c r="AW49" s="92"/>
      <c r="AX49" s="92"/>
      <c r="AY49" s="92"/>
      <c r="AZ49" s="92"/>
      <c r="BA49" s="49" t="s">
        <v>128</v>
      </c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1"/>
      <c r="BO49" s="93">
        <v>696836.41</v>
      </c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5"/>
      <c r="CC49" s="93">
        <v>37600</v>
      </c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5"/>
      <c r="CQ49" s="93">
        <v>734436.41</v>
      </c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7"/>
    </row>
    <row r="50" spans="1:109" ht="12" customHeight="1">
      <c r="A50" s="104" t="s">
        <v>192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5"/>
      <c r="AQ50" s="34" t="s">
        <v>104</v>
      </c>
      <c r="AR50" s="100" t="s">
        <v>183</v>
      </c>
      <c r="AS50" s="92"/>
      <c r="AT50" s="92"/>
      <c r="AU50" s="92"/>
      <c r="AV50" s="92" t="s">
        <v>193</v>
      </c>
      <c r="AW50" s="92"/>
      <c r="AX50" s="92"/>
      <c r="AY50" s="92"/>
      <c r="AZ50" s="92"/>
      <c r="BA50" s="93">
        <v>1157250.7</v>
      </c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5"/>
      <c r="BO50" s="93">
        <v>1061653.01</v>
      </c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5"/>
      <c r="CC50" s="93">
        <v>689427.15</v>
      </c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5"/>
      <c r="CQ50" s="93">
        <v>2908330.86</v>
      </c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7"/>
    </row>
    <row r="51" spans="1:109" ht="24" customHeight="1">
      <c r="A51" s="98" t="s">
        <v>194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9"/>
      <c r="AQ51" s="34" t="s">
        <v>104</v>
      </c>
      <c r="AR51" s="100" t="s">
        <v>185</v>
      </c>
      <c r="AS51" s="92"/>
      <c r="AT51" s="92"/>
      <c r="AU51" s="92"/>
      <c r="AV51" s="92" t="s">
        <v>195</v>
      </c>
      <c r="AW51" s="92"/>
      <c r="AX51" s="92"/>
      <c r="AY51" s="92"/>
      <c r="AZ51" s="92"/>
      <c r="BA51" s="49" t="s">
        <v>128</v>
      </c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1"/>
      <c r="BO51" s="93">
        <v>38678.85</v>
      </c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5"/>
      <c r="CC51" s="49" t="s">
        <v>128</v>
      </c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1"/>
      <c r="CQ51" s="93">
        <v>38678.85</v>
      </c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7"/>
    </row>
    <row r="52" spans="1:109" ht="48" customHeight="1" thickBot="1">
      <c r="A52" s="104" t="s">
        <v>196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5"/>
      <c r="AQ52" s="34" t="s">
        <v>104</v>
      </c>
      <c r="AR52" s="100" t="s">
        <v>185</v>
      </c>
      <c r="AS52" s="92"/>
      <c r="AT52" s="92"/>
      <c r="AU52" s="92"/>
      <c r="AV52" s="92" t="s">
        <v>197</v>
      </c>
      <c r="AW52" s="92"/>
      <c r="AX52" s="92"/>
      <c r="AY52" s="92"/>
      <c r="AZ52" s="92"/>
      <c r="BA52" s="49" t="s">
        <v>128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1"/>
      <c r="BO52" s="93">
        <v>38678.85</v>
      </c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5"/>
      <c r="CC52" s="49" t="s">
        <v>128</v>
      </c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1"/>
      <c r="CQ52" s="93">
        <v>38678.85</v>
      </c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7"/>
    </row>
    <row r="53" spans="1:109" ht="3" customHeight="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</row>
    <row r="54" ht="9.75">
      <c r="DE54" s="11" t="s">
        <v>198</v>
      </c>
    </row>
    <row r="55" spans="1:109" s="8" customFormat="1" ht="35.25" customHeight="1">
      <c r="A55" s="85" t="s">
        <v>27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8"/>
      <c r="AQ55" s="12"/>
      <c r="AR55" s="89" t="s">
        <v>26</v>
      </c>
      <c r="AS55" s="85"/>
      <c r="AT55" s="85"/>
      <c r="AU55" s="88"/>
      <c r="AV55" s="89" t="s">
        <v>30</v>
      </c>
      <c r="AW55" s="85"/>
      <c r="AX55" s="85"/>
      <c r="AY55" s="85"/>
      <c r="AZ55" s="88"/>
      <c r="BA55" s="89" t="s">
        <v>31</v>
      </c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1"/>
      <c r="BO55" s="89" t="s">
        <v>101</v>
      </c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1"/>
      <c r="CC55" s="89" t="s">
        <v>102</v>
      </c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1"/>
      <c r="CQ55" s="84" t="s">
        <v>32</v>
      </c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</row>
    <row r="56" spans="1:109" s="8" customFormat="1" ht="10.5" thickBot="1">
      <c r="A56" s="85">
        <v>1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8"/>
      <c r="AQ56" s="12"/>
      <c r="AR56" s="86">
        <v>2</v>
      </c>
      <c r="AS56" s="87"/>
      <c r="AT56" s="87"/>
      <c r="AU56" s="96"/>
      <c r="AV56" s="86">
        <v>3</v>
      </c>
      <c r="AW56" s="87"/>
      <c r="AX56" s="87"/>
      <c r="AY56" s="87"/>
      <c r="AZ56" s="96"/>
      <c r="BA56" s="86">
        <v>4</v>
      </c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96"/>
      <c r="BO56" s="86">
        <v>5</v>
      </c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96"/>
      <c r="CC56" s="86">
        <v>6</v>
      </c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96"/>
      <c r="CQ56" s="86">
        <v>7</v>
      </c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</row>
    <row r="57" spans="1:109" ht="12" customHeight="1">
      <c r="A57" s="116" t="s">
        <v>199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7"/>
      <c r="AQ57" s="34" t="s">
        <v>104</v>
      </c>
      <c r="AR57" s="100" t="s">
        <v>189</v>
      </c>
      <c r="AS57" s="92"/>
      <c r="AT57" s="92"/>
      <c r="AU57" s="92"/>
      <c r="AV57" s="92" t="s">
        <v>200</v>
      </c>
      <c r="AW57" s="92"/>
      <c r="AX57" s="92"/>
      <c r="AY57" s="92"/>
      <c r="AZ57" s="92"/>
      <c r="BA57" s="108" t="s">
        <v>128</v>
      </c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10"/>
      <c r="BO57" s="93">
        <v>199764</v>
      </c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5"/>
      <c r="CC57" s="108" t="s">
        <v>128</v>
      </c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10"/>
      <c r="CQ57" s="93">
        <v>199764</v>
      </c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7"/>
    </row>
    <row r="58" spans="1:109" ht="24" customHeight="1">
      <c r="A58" s="104" t="s">
        <v>201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5"/>
      <c r="AQ58" s="34" t="s">
        <v>104</v>
      </c>
      <c r="AR58" s="100" t="s">
        <v>189</v>
      </c>
      <c r="AS58" s="92"/>
      <c r="AT58" s="92"/>
      <c r="AU58" s="92"/>
      <c r="AV58" s="92" t="s">
        <v>202</v>
      </c>
      <c r="AW58" s="92"/>
      <c r="AX58" s="92"/>
      <c r="AY58" s="92"/>
      <c r="AZ58" s="92"/>
      <c r="BA58" s="49" t="s">
        <v>128</v>
      </c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1"/>
      <c r="BO58" s="93">
        <v>199764</v>
      </c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5"/>
      <c r="CC58" s="49" t="s">
        <v>128</v>
      </c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1"/>
      <c r="CQ58" s="93">
        <v>199764</v>
      </c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7"/>
    </row>
    <row r="59" spans="1:109" ht="24" customHeight="1">
      <c r="A59" s="114" t="s">
        <v>203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5"/>
      <c r="AQ59" s="34" t="s">
        <v>104</v>
      </c>
      <c r="AR59" s="100" t="s">
        <v>204</v>
      </c>
      <c r="AS59" s="92"/>
      <c r="AT59" s="92"/>
      <c r="AU59" s="92"/>
      <c r="AV59" s="92"/>
      <c r="AW59" s="92"/>
      <c r="AX59" s="92"/>
      <c r="AY59" s="92"/>
      <c r="AZ59" s="92"/>
      <c r="BA59" s="93">
        <v>-14086.79</v>
      </c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5"/>
      <c r="BO59" s="93">
        <v>-338190.62</v>
      </c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5"/>
      <c r="CC59" s="93">
        <v>-76084.79</v>
      </c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5"/>
      <c r="CQ59" s="93">
        <v>-428362.2</v>
      </c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7"/>
    </row>
    <row r="60" spans="1:109" ht="24" customHeight="1">
      <c r="A60" s="98" t="s">
        <v>205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9"/>
      <c r="AQ60" s="34" t="s">
        <v>104</v>
      </c>
      <c r="AR60" s="100" t="s">
        <v>206</v>
      </c>
      <c r="AS60" s="92"/>
      <c r="AT60" s="92"/>
      <c r="AU60" s="92"/>
      <c r="AV60" s="92"/>
      <c r="AW60" s="92"/>
      <c r="AX60" s="92"/>
      <c r="AY60" s="92"/>
      <c r="AZ60" s="92"/>
      <c r="BA60" s="93">
        <v>-14086.79</v>
      </c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5"/>
      <c r="BO60" s="93">
        <v>-338190.62</v>
      </c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5"/>
      <c r="CC60" s="93">
        <v>-76084.79</v>
      </c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5"/>
      <c r="CQ60" s="93">
        <v>-428362.2</v>
      </c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7"/>
    </row>
    <row r="61" spans="1:109" ht="12" customHeight="1">
      <c r="A61" s="98" t="s">
        <v>207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9"/>
      <c r="AQ61" s="34" t="s">
        <v>104</v>
      </c>
      <c r="AR61" s="100" t="s">
        <v>208</v>
      </c>
      <c r="AS61" s="92"/>
      <c r="AT61" s="92"/>
      <c r="AU61" s="92"/>
      <c r="AV61" s="92"/>
      <c r="AW61" s="92"/>
      <c r="AX61" s="92"/>
      <c r="AY61" s="92"/>
      <c r="AZ61" s="92"/>
      <c r="BA61" s="49" t="s">
        <v>128</v>
      </c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1"/>
      <c r="BO61" s="49" t="s">
        <v>128</v>
      </c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1"/>
      <c r="CC61" s="49" t="s">
        <v>128</v>
      </c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1"/>
      <c r="CQ61" s="49" t="s">
        <v>128</v>
      </c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101"/>
    </row>
    <row r="62" spans="1:109" ht="24" customHeight="1">
      <c r="A62" s="114" t="s">
        <v>209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5"/>
      <c r="AQ62" s="34" t="s">
        <v>104</v>
      </c>
      <c r="AR62" s="100" t="s">
        <v>210</v>
      </c>
      <c r="AS62" s="92"/>
      <c r="AT62" s="92"/>
      <c r="AU62" s="92"/>
      <c r="AV62" s="92"/>
      <c r="AW62" s="92"/>
      <c r="AX62" s="92"/>
      <c r="AY62" s="92"/>
      <c r="AZ62" s="92"/>
      <c r="BA62" s="93">
        <v>-14086.79</v>
      </c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5"/>
      <c r="BO62" s="93">
        <v>-271997.55</v>
      </c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5"/>
      <c r="CC62" s="93">
        <v>-8065.17</v>
      </c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5"/>
      <c r="CQ62" s="93">
        <v>-294149.51</v>
      </c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7"/>
    </row>
    <row r="63" spans="1:109" ht="12" customHeight="1">
      <c r="A63" s="98" t="s">
        <v>211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9"/>
      <c r="AQ63" s="34" t="s">
        <v>104</v>
      </c>
      <c r="AR63" s="100" t="s">
        <v>212</v>
      </c>
      <c r="AS63" s="92"/>
      <c r="AT63" s="92"/>
      <c r="AU63" s="92"/>
      <c r="AV63" s="92"/>
      <c r="AW63" s="92"/>
      <c r="AX63" s="92"/>
      <c r="AY63" s="92"/>
      <c r="AZ63" s="92"/>
      <c r="BA63" s="49" t="s">
        <v>128</v>
      </c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1"/>
      <c r="BO63" s="93">
        <v>-403396.72</v>
      </c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5"/>
      <c r="CC63" s="49" t="s">
        <v>128</v>
      </c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1"/>
      <c r="CQ63" s="93">
        <v>-403396.72</v>
      </c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7"/>
    </row>
    <row r="64" spans="1:109" ht="24" customHeight="1">
      <c r="A64" s="104" t="s">
        <v>213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5"/>
      <c r="AQ64" s="34" t="s">
        <v>104</v>
      </c>
      <c r="AR64" s="100" t="s">
        <v>214</v>
      </c>
      <c r="AS64" s="92"/>
      <c r="AT64" s="92"/>
      <c r="AU64" s="92"/>
      <c r="AV64" s="92" t="s">
        <v>210</v>
      </c>
      <c r="AW64" s="92"/>
      <c r="AX64" s="92"/>
      <c r="AY64" s="92"/>
      <c r="AZ64" s="92"/>
      <c r="BA64" s="49" t="s">
        <v>128</v>
      </c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1"/>
      <c r="BO64" s="93">
        <v>331642.7</v>
      </c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5"/>
      <c r="CC64" s="93">
        <v>37600</v>
      </c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5"/>
      <c r="CQ64" s="93">
        <v>369242.7</v>
      </c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7"/>
    </row>
    <row r="65" spans="1:109" ht="12" customHeight="1">
      <c r="A65" s="104" t="s">
        <v>215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5"/>
      <c r="AQ65" s="34" t="s">
        <v>104</v>
      </c>
      <c r="AR65" s="100" t="s">
        <v>216</v>
      </c>
      <c r="AS65" s="92"/>
      <c r="AT65" s="92"/>
      <c r="AU65" s="92"/>
      <c r="AV65" s="92" t="s">
        <v>217</v>
      </c>
      <c r="AW65" s="92"/>
      <c r="AX65" s="92"/>
      <c r="AY65" s="92"/>
      <c r="AZ65" s="92"/>
      <c r="BA65" s="49" t="s">
        <v>128</v>
      </c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1"/>
      <c r="BO65" s="93">
        <v>735039.42</v>
      </c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5"/>
      <c r="CC65" s="93">
        <v>37600</v>
      </c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5"/>
      <c r="CQ65" s="93">
        <v>772639.42</v>
      </c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7"/>
    </row>
    <row r="66" spans="1:109" ht="12" customHeight="1">
      <c r="A66" s="98" t="s">
        <v>218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9"/>
      <c r="AQ66" s="34" t="s">
        <v>104</v>
      </c>
      <c r="AR66" s="100" t="s">
        <v>219</v>
      </c>
      <c r="AS66" s="92"/>
      <c r="AT66" s="92"/>
      <c r="AU66" s="92"/>
      <c r="AV66" s="92"/>
      <c r="AW66" s="92"/>
      <c r="AX66" s="92"/>
      <c r="AY66" s="92"/>
      <c r="AZ66" s="92"/>
      <c r="BA66" s="49" t="s">
        <v>128</v>
      </c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1"/>
      <c r="BO66" s="49" t="s">
        <v>128</v>
      </c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1"/>
      <c r="CC66" s="49" t="s">
        <v>128</v>
      </c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1"/>
      <c r="CQ66" s="49" t="s">
        <v>128</v>
      </c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101"/>
    </row>
    <row r="67" spans="1:109" ht="24" customHeight="1">
      <c r="A67" s="104" t="s">
        <v>220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5"/>
      <c r="AQ67" s="34" t="s">
        <v>104</v>
      </c>
      <c r="AR67" s="100" t="s">
        <v>221</v>
      </c>
      <c r="AS67" s="92"/>
      <c r="AT67" s="92"/>
      <c r="AU67" s="92"/>
      <c r="AV67" s="92" t="s">
        <v>212</v>
      </c>
      <c r="AW67" s="92"/>
      <c r="AX67" s="92"/>
      <c r="AY67" s="92"/>
      <c r="AZ67" s="92"/>
      <c r="BA67" s="49" t="s">
        <v>128</v>
      </c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1"/>
      <c r="BO67" s="49" t="s">
        <v>128</v>
      </c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1"/>
      <c r="CC67" s="49" t="s">
        <v>128</v>
      </c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1"/>
      <c r="CQ67" s="49" t="s">
        <v>128</v>
      </c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101"/>
    </row>
    <row r="68" spans="1:109" ht="12" customHeight="1">
      <c r="A68" s="104" t="s">
        <v>222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5"/>
      <c r="AQ68" s="34" t="s">
        <v>104</v>
      </c>
      <c r="AR68" s="100" t="s">
        <v>223</v>
      </c>
      <c r="AS68" s="92"/>
      <c r="AT68" s="92"/>
      <c r="AU68" s="92"/>
      <c r="AV68" s="92" t="s">
        <v>224</v>
      </c>
      <c r="AW68" s="92"/>
      <c r="AX68" s="92"/>
      <c r="AY68" s="92"/>
      <c r="AZ68" s="92"/>
      <c r="BA68" s="49" t="s">
        <v>128</v>
      </c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1"/>
      <c r="BO68" s="49" t="s">
        <v>128</v>
      </c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1"/>
      <c r="CC68" s="49" t="s">
        <v>128</v>
      </c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1"/>
      <c r="CQ68" s="49" t="s">
        <v>128</v>
      </c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101"/>
    </row>
    <row r="69" spans="1:109" ht="12" customHeight="1">
      <c r="A69" s="98" t="s">
        <v>225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9"/>
      <c r="AQ69" s="34" t="s">
        <v>104</v>
      </c>
      <c r="AR69" s="100" t="s">
        <v>226</v>
      </c>
      <c r="AS69" s="92"/>
      <c r="AT69" s="92"/>
      <c r="AU69" s="92"/>
      <c r="AV69" s="92"/>
      <c r="AW69" s="92"/>
      <c r="AX69" s="92"/>
      <c r="AY69" s="92"/>
      <c r="AZ69" s="92"/>
      <c r="BA69" s="49" t="s">
        <v>128</v>
      </c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1"/>
      <c r="BO69" s="49" t="s">
        <v>128</v>
      </c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1"/>
      <c r="CC69" s="49" t="s">
        <v>128</v>
      </c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1"/>
      <c r="CQ69" s="49" t="s">
        <v>128</v>
      </c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101"/>
    </row>
    <row r="70" spans="1:109" ht="24" customHeight="1">
      <c r="A70" s="104" t="s">
        <v>227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5"/>
      <c r="AQ70" s="34" t="s">
        <v>104</v>
      </c>
      <c r="AR70" s="100" t="s">
        <v>228</v>
      </c>
      <c r="AS70" s="92"/>
      <c r="AT70" s="92"/>
      <c r="AU70" s="92"/>
      <c r="AV70" s="92" t="s">
        <v>219</v>
      </c>
      <c r="AW70" s="92"/>
      <c r="AX70" s="92"/>
      <c r="AY70" s="92"/>
      <c r="AZ70" s="92"/>
      <c r="BA70" s="49" t="s">
        <v>128</v>
      </c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1"/>
      <c r="BO70" s="93">
        <v>8128557.18</v>
      </c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5"/>
      <c r="CC70" s="49" t="s">
        <v>128</v>
      </c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1"/>
      <c r="CQ70" s="93">
        <v>8128557.18</v>
      </c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7"/>
    </row>
    <row r="71" spans="1:109" ht="12" customHeight="1">
      <c r="A71" s="104" t="s">
        <v>229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5"/>
      <c r="AQ71" s="34" t="s">
        <v>104</v>
      </c>
      <c r="AR71" s="100" t="s">
        <v>230</v>
      </c>
      <c r="AS71" s="92"/>
      <c r="AT71" s="92"/>
      <c r="AU71" s="92"/>
      <c r="AV71" s="92" t="s">
        <v>231</v>
      </c>
      <c r="AW71" s="92"/>
      <c r="AX71" s="92"/>
      <c r="AY71" s="92"/>
      <c r="AZ71" s="92"/>
      <c r="BA71" s="49" t="s">
        <v>128</v>
      </c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1"/>
      <c r="BO71" s="93">
        <v>8128557.18</v>
      </c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5"/>
      <c r="CC71" s="49" t="s">
        <v>128</v>
      </c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1"/>
      <c r="CQ71" s="93">
        <v>8128557.18</v>
      </c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7"/>
    </row>
    <row r="72" spans="1:109" ht="12" customHeight="1">
      <c r="A72" s="98" t="s">
        <v>232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9"/>
      <c r="AQ72" s="34" t="s">
        <v>104</v>
      </c>
      <c r="AR72" s="100" t="s">
        <v>233</v>
      </c>
      <c r="AS72" s="92"/>
      <c r="AT72" s="92"/>
      <c r="AU72" s="92"/>
      <c r="AV72" s="92"/>
      <c r="AW72" s="92"/>
      <c r="AX72" s="92"/>
      <c r="AY72" s="92"/>
      <c r="AZ72" s="92"/>
      <c r="BA72" s="93">
        <v>-14086.79</v>
      </c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5"/>
      <c r="BO72" s="93">
        <v>127556.85</v>
      </c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5"/>
      <c r="CC72" s="93">
        <v>-8065.17</v>
      </c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5"/>
      <c r="CQ72" s="93">
        <v>105404.89</v>
      </c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7"/>
    </row>
    <row r="73" spans="1:109" ht="24" customHeight="1">
      <c r="A73" s="104" t="s">
        <v>234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5"/>
      <c r="AQ73" s="34" t="s">
        <v>104</v>
      </c>
      <c r="AR73" s="100" t="s">
        <v>235</v>
      </c>
      <c r="AS73" s="92"/>
      <c r="AT73" s="92"/>
      <c r="AU73" s="92"/>
      <c r="AV73" s="92" t="s">
        <v>236</v>
      </c>
      <c r="AW73" s="92"/>
      <c r="AX73" s="92"/>
      <c r="AY73" s="92"/>
      <c r="AZ73" s="92"/>
      <c r="BA73" s="93">
        <v>635145.91</v>
      </c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5"/>
      <c r="BO73" s="93">
        <v>1797604.25</v>
      </c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5"/>
      <c r="CC73" s="93">
        <v>505618.83</v>
      </c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5"/>
      <c r="CQ73" s="93">
        <v>2938368.99</v>
      </c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7"/>
    </row>
    <row r="74" spans="1:109" ht="36" customHeight="1">
      <c r="A74" s="118" t="s">
        <v>237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9"/>
      <c r="AQ74" s="34" t="s">
        <v>104</v>
      </c>
      <c r="AR74" s="100" t="s">
        <v>235</v>
      </c>
      <c r="AS74" s="92"/>
      <c r="AT74" s="92"/>
      <c r="AU74" s="92"/>
      <c r="AV74" s="92" t="s">
        <v>238</v>
      </c>
      <c r="AW74" s="92"/>
      <c r="AX74" s="92"/>
      <c r="AY74" s="92"/>
      <c r="AZ74" s="92"/>
      <c r="BA74" s="49" t="s">
        <v>128</v>
      </c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1"/>
      <c r="BO74" s="93">
        <v>2000</v>
      </c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5"/>
      <c r="CC74" s="49" t="s">
        <v>128</v>
      </c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1"/>
      <c r="CQ74" s="93">
        <v>2000</v>
      </c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7"/>
    </row>
    <row r="75" spans="1:109" ht="12" customHeight="1">
      <c r="A75" s="118" t="s">
        <v>239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9"/>
      <c r="AQ75" s="34" t="s">
        <v>104</v>
      </c>
      <c r="AR75" s="100" t="s">
        <v>235</v>
      </c>
      <c r="AS75" s="92"/>
      <c r="AT75" s="92"/>
      <c r="AU75" s="92"/>
      <c r="AV75" s="92" t="s">
        <v>240</v>
      </c>
      <c r="AW75" s="92"/>
      <c r="AX75" s="92"/>
      <c r="AY75" s="92"/>
      <c r="AZ75" s="92"/>
      <c r="BA75" s="93">
        <v>635145.91</v>
      </c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5"/>
      <c r="BO75" s="93">
        <v>1156328.52</v>
      </c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5"/>
      <c r="CC75" s="93">
        <v>471825.83</v>
      </c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5"/>
      <c r="CQ75" s="93">
        <v>2263300.26</v>
      </c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7"/>
    </row>
    <row r="76" spans="1:109" ht="12" customHeight="1">
      <c r="A76" s="118" t="s">
        <v>241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9"/>
      <c r="AQ76" s="34" t="s">
        <v>104</v>
      </c>
      <c r="AR76" s="100" t="s">
        <v>235</v>
      </c>
      <c r="AS76" s="92"/>
      <c r="AT76" s="92"/>
      <c r="AU76" s="92"/>
      <c r="AV76" s="92" t="s">
        <v>242</v>
      </c>
      <c r="AW76" s="92"/>
      <c r="AX76" s="92"/>
      <c r="AY76" s="92"/>
      <c r="AZ76" s="92"/>
      <c r="BA76" s="49" t="s">
        <v>128</v>
      </c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1"/>
      <c r="BO76" s="93">
        <v>463202.14</v>
      </c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5"/>
      <c r="CC76" s="49" t="s">
        <v>128</v>
      </c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1"/>
      <c r="CQ76" s="93">
        <v>463202.14</v>
      </c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7"/>
    </row>
    <row r="77" spans="1:109" ht="12" customHeight="1">
      <c r="A77" s="118" t="s">
        <v>243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9"/>
      <c r="AQ77" s="34" t="s">
        <v>104</v>
      </c>
      <c r="AR77" s="100" t="s">
        <v>235</v>
      </c>
      <c r="AS77" s="92"/>
      <c r="AT77" s="92"/>
      <c r="AU77" s="92"/>
      <c r="AV77" s="92" t="s">
        <v>244</v>
      </c>
      <c r="AW77" s="92"/>
      <c r="AX77" s="92"/>
      <c r="AY77" s="92"/>
      <c r="AZ77" s="92"/>
      <c r="BA77" s="49" t="s">
        <v>128</v>
      </c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1"/>
      <c r="BO77" s="93">
        <v>18577</v>
      </c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5"/>
      <c r="CC77" s="49" t="s">
        <v>128</v>
      </c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1"/>
      <c r="CQ77" s="93">
        <v>18577</v>
      </c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7"/>
    </row>
    <row r="78" spans="1:109" ht="24" customHeight="1">
      <c r="A78" s="118" t="s">
        <v>245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9"/>
      <c r="AQ78" s="34" t="s">
        <v>104</v>
      </c>
      <c r="AR78" s="100" t="s">
        <v>235</v>
      </c>
      <c r="AS78" s="92"/>
      <c r="AT78" s="92"/>
      <c r="AU78" s="92"/>
      <c r="AV78" s="92" t="s">
        <v>246</v>
      </c>
      <c r="AW78" s="92"/>
      <c r="AX78" s="92"/>
      <c r="AY78" s="92"/>
      <c r="AZ78" s="92"/>
      <c r="BA78" s="49" t="s">
        <v>128</v>
      </c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1"/>
      <c r="BO78" s="93">
        <v>157496.59</v>
      </c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5"/>
      <c r="CC78" s="93">
        <v>33793</v>
      </c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5"/>
      <c r="CQ78" s="93">
        <v>191289.59</v>
      </c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7"/>
    </row>
    <row r="79" spans="1:109" ht="12" customHeight="1">
      <c r="A79" s="104" t="s">
        <v>247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5"/>
      <c r="AQ79" s="34" t="s">
        <v>104</v>
      </c>
      <c r="AR79" s="100" t="s">
        <v>248</v>
      </c>
      <c r="AS79" s="92"/>
      <c r="AT79" s="92"/>
      <c r="AU79" s="92"/>
      <c r="AV79" s="92" t="s">
        <v>249</v>
      </c>
      <c r="AW79" s="92"/>
      <c r="AX79" s="92"/>
      <c r="AY79" s="92"/>
      <c r="AZ79" s="92"/>
      <c r="BA79" s="93">
        <v>649232.7</v>
      </c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5"/>
      <c r="BO79" s="93">
        <v>1670047.4</v>
      </c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5"/>
      <c r="CC79" s="93">
        <v>513684</v>
      </c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5"/>
      <c r="CQ79" s="93">
        <v>2832964.1</v>
      </c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7"/>
    </row>
    <row r="80" spans="1:109" ht="24" customHeight="1">
      <c r="A80" s="118" t="s">
        <v>250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9"/>
      <c r="AQ80" s="34" t="s">
        <v>104</v>
      </c>
      <c r="AR80" s="100" t="s">
        <v>248</v>
      </c>
      <c r="AS80" s="92"/>
      <c r="AT80" s="92"/>
      <c r="AU80" s="92"/>
      <c r="AV80" s="92" t="s">
        <v>251</v>
      </c>
      <c r="AW80" s="92"/>
      <c r="AX80" s="92"/>
      <c r="AY80" s="92"/>
      <c r="AZ80" s="92"/>
      <c r="BA80" s="93">
        <v>649232.7</v>
      </c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5"/>
      <c r="BO80" s="93">
        <v>1162531.21</v>
      </c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5"/>
      <c r="CC80" s="93">
        <v>493691</v>
      </c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5"/>
      <c r="CQ80" s="93">
        <v>2305454.91</v>
      </c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7"/>
    </row>
    <row r="81" spans="1:109" ht="12" customHeight="1">
      <c r="A81" s="118" t="s">
        <v>252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9"/>
      <c r="AQ81" s="34" t="s">
        <v>104</v>
      </c>
      <c r="AR81" s="100" t="s">
        <v>248</v>
      </c>
      <c r="AS81" s="92"/>
      <c r="AT81" s="92"/>
      <c r="AU81" s="92"/>
      <c r="AV81" s="92" t="s">
        <v>253</v>
      </c>
      <c r="AW81" s="92"/>
      <c r="AX81" s="92"/>
      <c r="AY81" s="92"/>
      <c r="AZ81" s="92"/>
      <c r="BA81" s="49" t="s">
        <v>128</v>
      </c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1"/>
      <c r="BO81" s="93">
        <v>450345.99</v>
      </c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5"/>
      <c r="CC81" s="49" t="s">
        <v>128</v>
      </c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1"/>
      <c r="CQ81" s="93">
        <v>450345.99</v>
      </c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7"/>
    </row>
    <row r="82" spans="1:109" ht="12" customHeight="1">
      <c r="A82" s="118" t="s">
        <v>254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9"/>
      <c r="AQ82" s="34" t="s">
        <v>104</v>
      </c>
      <c r="AR82" s="100" t="s">
        <v>248</v>
      </c>
      <c r="AS82" s="92"/>
      <c r="AT82" s="92"/>
      <c r="AU82" s="92"/>
      <c r="AV82" s="92" t="s">
        <v>255</v>
      </c>
      <c r="AW82" s="92"/>
      <c r="AX82" s="92"/>
      <c r="AY82" s="92"/>
      <c r="AZ82" s="92"/>
      <c r="BA82" s="49" t="s">
        <v>128</v>
      </c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1"/>
      <c r="BO82" s="93">
        <v>4500</v>
      </c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5"/>
      <c r="CC82" s="49" t="s">
        <v>128</v>
      </c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1"/>
      <c r="CQ82" s="93">
        <v>4500</v>
      </c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7"/>
    </row>
    <row r="83" spans="1:109" ht="24" customHeight="1">
      <c r="A83" s="118" t="s">
        <v>256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9"/>
      <c r="AQ83" s="34" t="s">
        <v>104</v>
      </c>
      <c r="AR83" s="100" t="s">
        <v>248</v>
      </c>
      <c r="AS83" s="92"/>
      <c r="AT83" s="92"/>
      <c r="AU83" s="92"/>
      <c r="AV83" s="92" t="s">
        <v>257</v>
      </c>
      <c r="AW83" s="92"/>
      <c r="AX83" s="92"/>
      <c r="AY83" s="92"/>
      <c r="AZ83" s="92"/>
      <c r="BA83" s="49" t="s">
        <v>128</v>
      </c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1"/>
      <c r="BO83" s="93">
        <v>52670.2</v>
      </c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5"/>
      <c r="CC83" s="93">
        <v>19993</v>
      </c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5"/>
      <c r="CQ83" s="93">
        <v>72663.2</v>
      </c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7"/>
    </row>
    <row r="84" spans="1:109" ht="12" customHeight="1">
      <c r="A84" s="98" t="s">
        <v>258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9"/>
      <c r="AQ84" s="34" t="s">
        <v>104</v>
      </c>
      <c r="AR84" s="100" t="s">
        <v>259</v>
      </c>
      <c r="AS84" s="92"/>
      <c r="AT84" s="92"/>
      <c r="AU84" s="92"/>
      <c r="AV84" s="92"/>
      <c r="AW84" s="92"/>
      <c r="AX84" s="92"/>
      <c r="AY84" s="92"/>
      <c r="AZ84" s="92"/>
      <c r="BA84" s="49" t="s">
        <v>128</v>
      </c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1"/>
      <c r="BO84" s="49" t="s">
        <v>128</v>
      </c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1"/>
      <c r="CC84" s="49" t="s">
        <v>128</v>
      </c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1"/>
      <c r="CQ84" s="49" t="s">
        <v>128</v>
      </c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101"/>
    </row>
    <row r="85" spans="1:109" ht="24" customHeight="1">
      <c r="A85" s="104" t="s">
        <v>260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5"/>
      <c r="AQ85" s="34" t="s">
        <v>104</v>
      </c>
      <c r="AR85" s="100" t="s">
        <v>261</v>
      </c>
      <c r="AS85" s="92"/>
      <c r="AT85" s="92"/>
      <c r="AU85" s="92"/>
      <c r="AV85" s="92" t="s">
        <v>226</v>
      </c>
      <c r="AW85" s="92"/>
      <c r="AX85" s="92"/>
      <c r="AY85" s="92"/>
      <c r="AZ85" s="92"/>
      <c r="BA85" s="49" t="s">
        <v>128</v>
      </c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1"/>
      <c r="BO85" s="49" t="s">
        <v>128</v>
      </c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1"/>
      <c r="CC85" s="49" t="s">
        <v>128</v>
      </c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1"/>
      <c r="CQ85" s="49" t="s">
        <v>128</v>
      </c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101"/>
    </row>
    <row r="86" spans="1:109" ht="12" customHeight="1">
      <c r="A86" s="104" t="s">
        <v>262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5"/>
      <c r="AQ86" s="34" t="s">
        <v>104</v>
      </c>
      <c r="AR86" s="100" t="s">
        <v>263</v>
      </c>
      <c r="AS86" s="92"/>
      <c r="AT86" s="92"/>
      <c r="AU86" s="92"/>
      <c r="AV86" s="92" t="s">
        <v>264</v>
      </c>
      <c r="AW86" s="92"/>
      <c r="AX86" s="92"/>
      <c r="AY86" s="92"/>
      <c r="AZ86" s="92"/>
      <c r="BA86" s="49" t="s">
        <v>128</v>
      </c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1"/>
      <c r="BO86" s="49" t="s">
        <v>128</v>
      </c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1"/>
      <c r="CC86" s="49" t="s">
        <v>128</v>
      </c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1"/>
      <c r="CQ86" s="49" t="s">
        <v>128</v>
      </c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101"/>
    </row>
    <row r="87" spans="1:109" ht="24" customHeight="1" thickBot="1">
      <c r="A87" s="98" t="s">
        <v>265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9"/>
      <c r="AQ87" s="34" t="s">
        <v>104</v>
      </c>
      <c r="AR87" s="100" t="s">
        <v>266</v>
      </c>
      <c r="AS87" s="92"/>
      <c r="AT87" s="92"/>
      <c r="AU87" s="92"/>
      <c r="AV87" s="92"/>
      <c r="AW87" s="92"/>
      <c r="AX87" s="92"/>
      <c r="AY87" s="92"/>
      <c r="AZ87" s="92"/>
      <c r="BA87" s="49" t="s">
        <v>128</v>
      </c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1"/>
      <c r="BO87" s="49" t="s">
        <v>128</v>
      </c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1"/>
      <c r="CC87" s="49" t="s">
        <v>128</v>
      </c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1"/>
      <c r="CQ87" s="49" t="s">
        <v>128</v>
      </c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101"/>
    </row>
    <row r="88" spans="1:109" ht="3" customHeight="1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</row>
    <row r="89" ht="9.75">
      <c r="DE89" s="11" t="s">
        <v>267</v>
      </c>
    </row>
    <row r="90" spans="1:109" s="8" customFormat="1" ht="35.25" customHeight="1">
      <c r="A90" s="85" t="s">
        <v>27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8"/>
      <c r="AQ90" s="12"/>
      <c r="AR90" s="89" t="s">
        <v>26</v>
      </c>
      <c r="AS90" s="85"/>
      <c r="AT90" s="85"/>
      <c r="AU90" s="88"/>
      <c r="AV90" s="89" t="s">
        <v>30</v>
      </c>
      <c r="AW90" s="85"/>
      <c r="AX90" s="85"/>
      <c r="AY90" s="85"/>
      <c r="AZ90" s="88"/>
      <c r="BA90" s="89" t="s">
        <v>31</v>
      </c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1"/>
      <c r="BO90" s="89" t="s">
        <v>101</v>
      </c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1"/>
      <c r="CC90" s="89" t="s">
        <v>102</v>
      </c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1"/>
      <c r="CQ90" s="84" t="s">
        <v>32</v>
      </c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</row>
    <row r="91" spans="1:109" s="8" customFormat="1" ht="10.5" thickBot="1">
      <c r="A91" s="85">
        <v>1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8"/>
      <c r="AQ91" s="12"/>
      <c r="AR91" s="86">
        <v>2</v>
      </c>
      <c r="AS91" s="87"/>
      <c r="AT91" s="87"/>
      <c r="AU91" s="96"/>
      <c r="AV91" s="86">
        <v>3</v>
      </c>
      <c r="AW91" s="87"/>
      <c r="AX91" s="87"/>
      <c r="AY91" s="87"/>
      <c r="AZ91" s="96"/>
      <c r="BA91" s="86">
        <v>4</v>
      </c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96"/>
      <c r="BO91" s="86">
        <v>5</v>
      </c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96"/>
      <c r="CC91" s="86">
        <v>6</v>
      </c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96"/>
      <c r="CQ91" s="86">
        <v>7</v>
      </c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</row>
    <row r="92" spans="1:109" ht="24" customHeight="1">
      <c r="A92" s="120" t="s">
        <v>268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1"/>
      <c r="AQ92" s="34" t="s">
        <v>104</v>
      </c>
      <c r="AR92" s="100" t="s">
        <v>269</v>
      </c>
      <c r="AS92" s="92"/>
      <c r="AT92" s="92"/>
      <c r="AU92" s="92"/>
      <c r="AV92" s="92" t="s">
        <v>270</v>
      </c>
      <c r="AW92" s="92"/>
      <c r="AX92" s="92"/>
      <c r="AY92" s="92"/>
      <c r="AZ92" s="92"/>
      <c r="BA92" s="108" t="s">
        <v>128</v>
      </c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10"/>
      <c r="BO92" s="93">
        <v>20326515.38</v>
      </c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5"/>
      <c r="CC92" s="93">
        <v>727671.64</v>
      </c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5"/>
      <c r="CQ92" s="93">
        <v>21054187.02</v>
      </c>
      <c r="CR92" s="94"/>
      <c r="CS92" s="94"/>
      <c r="CT92" s="94"/>
      <c r="CU92" s="94"/>
      <c r="CV92" s="94"/>
      <c r="CW92" s="94"/>
      <c r="CX92" s="94"/>
      <c r="CY92" s="94"/>
      <c r="CZ92" s="94"/>
      <c r="DA92" s="94"/>
      <c r="DB92" s="94"/>
      <c r="DC92" s="94"/>
      <c r="DD92" s="94"/>
      <c r="DE92" s="97"/>
    </row>
    <row r="93" spans="1:109" ht="12" customHeight="1">
      <c r="A93" s="104" t="s">
        <v>271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5"/>
      <c r="AQ93" s="34" t="s">
        <v>104</v>
      </c>
      <c r="AR93" s="100" t="s">
        <v>272</v>
      </c>
      <c r="AS93" s="92"/>
      <c r="AT93" s="92"/>
      <c r="AU93" s="92"/>
      <c r="AV93" s="92" t="s">
        <v>270</v>
      </c>
      <c r="AW93" s="92"/>
      <c r="AX93" s="92"/>
      <c r="AY93" s="92"/>
      <c r="AZ93" s="92"/>
      <c r="BA93" s="49" t="s">
        <v>128</v>
      </c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1"/>
      <c r="BO93" s="93">
        <v>20326515.38</v>
      </c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5"/>
      <c r="CC93" s="93">
        <v>727671.64</v>
      </c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5"/>
      <c r="CQ93" s="93">
        <v>21054187.02</v>
      </c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7"/>
    </row>
    <row r="94" spans="1:109" ht="12" customHeight="1">
      <c r="A94" s="122" t="s">
        <v>273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3"/>
      <c r="AQ94" s="34" t="s">
        <v>104</v>
      </c>
      <c r="AR94" s="100" t="s">
        <v>274</v>
      </c>
      <c r="AS94" s="92"/>
      <c r="AT94" s="92"/>
      <c r="AU94" s="92"/>
      <c r="AV94" s="92" t="s">
        <v>270</v>
      </c>
      <c r="AW94" s="92"/>
      <c r="AX94" s="92"/>
      <c r="AY94" s="92"/>
      <c r="AZ94" s="92"/>
      <c r="BA94" s="49" t="s">
        <v>128</v>
      </c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1"/>
      <c r="BO94" s="93">
        <v>3842.32</v>
      </c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5"/>
      <c r="CC94" s="49" t="s">
        <v>128</v>
      </c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1"/>
      <c r="CQ94" s="93">
        <v>3842.32</v>
      </c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7"/>
    </row>
    <row r="95" spans="1:109" ht="24" customHeight="1">
      <c r="A95" s="114" t="s">
        <v>275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5"/>
      <c r="AQ95" s="34" t="s">
        <v>104</v>
      </c>
      <c r="AR95" s="100" t="s">
        <v>276</v>
      </c>
      <c r="AS95" s="92"/>
      <c r="AT95" s="92"/>
      <c r="AU95" s="92"/>
      <c r="AV95" s="92"/>
      <c r="AW95" s="92"/>
      <c r="AX95" s="92"/>
      <c r="AY95" s="92"/>
      <c r="AZ95" s="92"/>
      <c r="BA95" s="49" t="s">
        <v>128</v>
      </c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1"/>
      <c r="BO95" s="93">
        <v>-66193.07</v>
      </c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5"/>
      <c r="CC95" s="93">
        <v>-68019.62</v>
      </c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5"/>
      <c r="CQ95" s="93">
        <v>-134212.69</v>
      </c>
      <c r="CR95" s="94"/>
      <c r="CS95" s="94"/>
      <c r="CT95" s="94"/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97"/>
    </row>
    <row r="96" spans="1:109" ht="24" customHeight="1">
      <c r="A96" s="124" t="s">
        <v>277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5"/>
      <c r="AQ96" s="34" t="s">
        <v>104</v>
      </c>
      <c r="AR96" s="100" t="s">
        <v>278</v>
      </c>
      <c r="AS96" s="92"/>
      <c r="AT96" s="92"/>
      <c r="AU96" s="92"/>
      <c r="AV96" s="92"/>
      <c r="AW96" s="92"/>
      <c r="AX96" s="92"/>
      <c r="AY96" s="92"/>
      <c r="AZ96" s="92"/>
      <c r="BA96" s="93">
        <v>-1633310.7</v>
      </c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5"/>
      <c r="BO96" s="93">
        <v>-21305293.07</v>
      </c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5"/>
      <c r="CC96" s="93">
        <v>-39279.56</v>
      </c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5"/>
      <c r="CQ96" s="93">
        <v>-22977883.33</v>
      </c>
      <c r="CR96" s="94"/>
      <c r="CS96" s="94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7"/>
    </row>
    <row r="97" spans="1:109" ht="12" customHeight="1">
      <c r="A97" s="98" t="s">
        <v>279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9"/>
      <c r="AQ97" s="34" t="s">
        <v>104</v>
      </c>
      <c r="AR97" s="100" t="s">
        <v>280</v>
      </c>
      <c r="AS97" s="92"/>
      <c r="AT97" s="92"/>
      <c r="AU97" s="92"/>
      <c r="AV97" s="92"/>
      <c r="AW97" s="92"/>
      <c r="AX97" s="92"/>
      <c r="AY97" s="92"/>
      <c r="AZ97" s="92"/>
      <c r="BA97" s="49" t="s">
        <v>128</v>
      </c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1"/>
      <c r="BO97" s="49" t="s">
        <v>128</v>
      </c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1"/>
      <c r="CC97" s="93">
        <v>-16659.43</v>
      </c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5"/>
      <c r="CQ97" s="93">
        <v>-16659.43</v>
      </c>
      <c r="CR97" s="94"/>
      <c r="CS97" s="94"/>
      <c r="CT97" s="94"/>
      <c r="CU97" s="94"/>
      <c r="CV97" s="94"/>
      <c r="CW97" s="94"/>
      <c r="CX97" s="94"/>
      <c r="CY97" s="94"/>
      <c r="CZ97" s="94"/>
      <c r="DA97" s="94"/>
      <c r="DB97" s="94"/>
      <c r="DC97" s="94"/>
      <c r="DD97" s="94"/>
      <c r="DE97" s="97"/>
    </row>
    <row r="98" spans="1:109" ht="24" customHeight="1">
      <c r="A98" s="104" t="s">
        <v>281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5"/>
      <c r="AQ98" s="34" t="s">
        <v>104</v>
      </c>
      <c r="AR98" s="100" t="s">
        <v>282</v>
      </c>
      <c r="AS98" s="92"/>
      <c r="AT98" s="92"/>
      <c r="AU98" s="92"/>
      <c r="AV98" s="92" t="s">
        <v>283</v>
      </c>
      <c r="AW98" s="92"/>
      <c r="AX98" s="92"/>
      <c r="AY98" s="92"/>
      <c r="AZ98" s="92"/>
      <c r="BA98" s="93">
        <v>1340959.6</v>
      </c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5"/>
      <c r="BO98" s="93">
        <v>20216446.28</v>
      </c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5"/>
      <c r="CC98" s="93">
        <v>694136.07</v>
      </c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5"/>
      <c r="CQ98" s="93">
        <v>22251541.95</v>
      </c>
      <c r="CR98" s="94"/>
      <c r="CS98" s="94"/>
      <c r="CT98" s="94"/>
      <c r="CU98" s="94"/>
      <c r="CV98" s="94"/>
      <c r="CW98" s="94"/>
      <c r="CX98" s="94"/>
      <c r="CY98" s="94"/>
      <c r="CZ98" s="94"/>
      <c r="DA98" s="94"/>
      <c r="DB98" s="94"/>
      <c r="DC98" s="94"/>
      <c r="DD98" s="94"/>
      <c r="DE98" s="97"/>
    </row>
    <row r="99" spans="1:109" ht="12" customHeight="1">
      <c r="A99" s="104" t="s">
        <v>284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5"/>
      <c r="AQ99" s="34" t="s">
        <v>104</v>
      </c>
      <c r="AR99" s="100" t="s">
        <v>285</v>
      </c>
      <c r="AS99" s="92"/>
      <c r="AT99" s="92"/>
      <c r="AU99" s="92"/>
      <c r="AV99" s="92" t="s">
        <v>286</v>
      </c>
      <c r="AW99" s="92"/>
      <c r="AX99" s="92"/>
      <c r="AY99" s="92"/>
      <c r="AZ99" s="92"/>
      <c r="BA99" s="93">
        <v>1340959.6</v>
      </c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5"/>
      <c r="BO99" s="93">
        <v>20216446.28</v>
      </c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5"/>
      <c r="CC99" s="93">
        <v>710795.5</v>
      </c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5"/>
      <c r="CQ99" s="93">
        <v>22268201.38</v>
      </c>
      <c r="CR99" s="94"/>
      <c r="CS99" s="94"/>
      <c r="CT99" s="94"/>
      <c r="CU99" s="94"/>
      <c r="CV99" s="94"/>
      <c r="CW99" s="94"/>
      <c r="CX99" s="94"/>
      <c r="CY99" s="94"/>
      <c r="CZ99" s="94"/>
      <c r="DA99" s="94"/>
      <c r="DB99" s="94"/>
      <c r="DC99" s="94"/>
      <c r="DD99" s="94"/>
      <c r="DE99" s="97"/>
    </row>
    <row r="100" spans="1:109" ht="12" customHeight="1">
      <c r="A100" s="98" t="s">
        <v>287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9"/>
      <c r="AQ100" s="34" t="s">
        <v>104</v>
      </c>
      <c r="AR100" s="100" t="s">
        <v>249</v>
      </c>
      <c r="AS100" s="92"/>
      <c r="AT100" s="92"/>
      <c r="AU100" s="92"/>
      <c r="AV100" s="92"/>
      <c r="AW100" s="92"/>
      <c r="AX100" s="92"/>
      <c r="AY100" s="92"/>
      <c r="AZ100" s="92"/>
      <c r="BA100" s="49" t="s">
        <v>128</v>
      </c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1"/>
      <c r="BO100" s="49" t="s">
        <v>128</v>
      </c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1"/>
      <c r="CC100" s="49" t="s">
        <v>128</v>
      </c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1"/>
      <c r="CQ100" s="49" t="s">
        <v>128</v>
      </c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101"/>
    </row>
    <row r="101" spans="1:109" ht="36" customHeight="1">
      <c r="A101" s="104" t="s">
        <v>288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5"/>
      <c r="AQ101" s="34" t="s">
        <v>104</v>
      </c>
      <c r="AR101" s="100" t="s">
        <v>289</v>
      </c>
      <c r="AS101" s="92"/>
      <c r="AT101" s="92"/>
      <c r="AU101" s="92"/>
      <c r="AV101" s="92" t="s">
        <v>290</v>
      </c>
      <c r="AW101" s="92"/>
      <c r="AX101" s="92"/>
      <c r="AY101" s="92"/>
      <c r="AZ101" s="92"/>
      <c r="BA101" s="49" t="s">
        <v>128</v>
      </c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1"/>
      <c r="BO101" s="49" t="s">
        <v>128</v>
      </c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1"/>
      <c r="CC101" s="49" t="s">
        <v>128</v>
      </c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1"/>
      <c r="CQ101" s="49" t="s">
        <v>128</v>
      </c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101"/>
    </row>
    <row r="102" spans="1:109" ht="24" customHeight="1">
      <c r="A102" s="104" t="s">
        <v>291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5"/>
      <c r="AQ102" s="34" t="s">
        <v>104</v>
      </c>
      <c r="AR102" s="100" t="s">
        <v>251</v>
      </c>
      <c r="AS102" s="92"/>
      <c r="AT102" s="92"/>
      <c r="AU102" s="92"/>
      <c r="AV102" s="92" t="s">
        <v>292</v>
      </c>
      <c r="AW102" s="92"/>
      <c r="AX102" s="92"/>
      <c r="AY102" s="92"/>
      <c r="AZ102" s="92"/>
      <c r="BA102" s="49" t="s">
        <v>128</v>
      </c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1"/>
      <c r="BO102" s="49" t="s">
        <v>128</v>
      </c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1"/>
      <c r="CC102" s="49" t="s">
        <v>128</v>
      </c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1"/>
      <c r="CQ102" s="49" t="s">
        <v>128</v>
      </c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101"/>
    </row>
    <row r="103" spans="1:109" ht="12" customHeight="1">
      <c r="A103" s="126" t="s">
        <v>293</v>
      </c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7"/>
      <c r="AQ103" s="34" t="s">
        <v>104</v>
      </c>
      <c r="AR103" s="100" t="s">
        <v>264</v>
      </c>
      <c r="AS103" s="92"/>
      <c r="AT103" s="92"/>
      <c r="AU103" s="92"/>
      <c r="AV103" s="92"/>
      <c r="AW103" s="92"/>
      <c r="AX103" s="92"/>
      <c r="AY103" s="92"/>
      <c r="AZ103" s="92"/>
      <c r="BA103" s="49" t="s">
        <v>128</v>
      </c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1"/>
      <c r="BO103" s="49" t="s">
        <v>128</v>
      </c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1"/>
      <c r="CC103" s="49" t="s">
        <v>128</v>
      </c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1"/>
      <c r="CQ103" s="49" t="s">
        <v>128</v>
      </c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101"/>
    </row>
    <row r="104" spans="1:109" ht="36" customHeight="1">
      <c r="A104" s="104" t="s">
        <v>294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5"/>
      <c r="AQ104" s="34" t="s">
        <v>104</v>
      </c>
      <c r="AR104" s="100" t="s">
        <v>295</v>
      </c>
      <c r="AS104" s="92"/>
      <c r="AT104" s="92"/>
      <c r="AU104" s="92"/>
      <c r="AV104" s="92" t="s">
        <v>296</v>
      </c>
      <c r="AW104" s="92"/>
      <c r="AX104" s="92"/>
      <c r="AY104" s="92"/>
      <c r="AZ104" s="92"/>
      <c r="BA104" s="49" t="s">
        <v>128</v>
      </c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1"/>
      <c r="BO104" s="49" t="s">
        <v>128</v>
      </c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1"/>
      <c r="CC104" s="49" t="s">
        <v>128</v>
      </c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1"/>
      <c r="CQ104" s="49" t="s">
        <v>128</v>
      </c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101"/>
    </row>
    <row r="105" spans="1:109" ht="24" customHeight="1">
      <c r="A105" s="104" t="s">
        <v>297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5"/>
      <c r="AQ105" s="34" t="s">
        <v>104</v>
      </c>
      <c r="AR105" s="100" t="s">
        <v>298</v>
      </c>
      <c r="AS105" s="92"/>
      <c r="AT105" s="92"/>
      <c r="AU105" s="92"/>
      <c r="AV105" s="92" t="s">
        <v>299</v>
      </c>
      <c r="AW105" s="92"/>
      <c r="AX105" s="92"/>
      <c r="AY105" s="92"/>
      <c r="AZ105" s="92"/>
      <c r="BA105" s="49" t="s">
        <v>128</v>
      </c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1"/>
      <c r="BO105" s="49" t="s">
        <v>128</v>
      </c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1"/>
      <c r="CC105" s="49" t="s">
        <v>128</v>
      </c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1"/>
      <c r="CQ105" s="49" t="s">
        <v>128</v>
      </c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101"/>
    </row>
    <row r="106" spans="1:109" ht="12" customHeight="1">
      <c r="A106" s="98" t="s">
        <v>300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9"/>
      <c r="AQ106" s="34" t="s">
        <v>104</v>
      </c>
      <c r="AR106" s="100" t="s">
        <v>301</v>
      </c>
      <c r="AS106" s="92"/>
      <c r="AT106" s="92"/>
      <c r="AU106" s="92"/>
      <c r="AV106" s="92"/>
      <c r="AW106" s="92"/>
      <c r="AX106" s="92"/>
      <c r="AY106" s="92"/>
      <c r="AZ106" s="92"/>
      <c r="BA106" s="49" t="s">
        <v>128</v>
      </c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1"/>
      <c r="BO106" s="49" t="s">
        <v>128</v>
      </c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1"/>
      <c r="CC106" s="49" t="s">
        <v>128</v>
      </c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1"/>
      <c r="CQ106" s="49" t="s">
        <v>128</v>
      </c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101"/>
    </row>
    <row r="107" spans="1:109" ht="36" customHeight="1">
      <c r="A107" s="104" t="s">
        <v>302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5"/>
      <c r="AQ107" s="34" t="s">
        <v>104</v>
      </c>
      <c r="AR107" s="100" t="s">
        <v>303</v>
      </c>
      <c r="AS107" s="92"/>
      <c r="AT107" s="92"/>
      <c r="AU107" s="92"/>
      <c r="AV107" s="92" t="s">
        <v>304</v>
      </c>
      <c r="AW107" s="92"/>
      <c r="AX107" s="92"/>
      <c r="AY107" s="92"/>
      <c r="AZ107" s="92"/>
      <c r="BA107" s="49" t="s">
        <v>128</v>
      </c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1"/>
      <c r="BO107" s="49" t="s">
        <v>128</v>
      </c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1"/>
      <c r="CC107" s="49" t="s">
        <v>128</v>
      </c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1"/>
      <c r="CQ107" s="49" t="s">
        <v>128</v>
      </c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101"/>
    </row>
    <row r="108" spans="1:109" ht="24" customHeight="1">
      <c r="A108" s="104" t="s">
        <v>305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5"/>
      <c r="AQ108" s="34" t="s">
        <v>104</v>
      </c>
      <c r="AR108" s="100" t="s">
        <v>306</v>
      </c>
      <c r="AS108" s="92"/>
      <c r="AT108" s="92"/>
      <c r="AU108" s="92"/>
      <c r="AV108" s="92" t="s">
        <v>307</v>
      </c>
      <c r="AW108" s="92"/>
      <c r="AX108" s="92"/>
      <c r="AY108" s="92"/>
      <c r="AZ108" s="92"/>
      <c r="BA108" s="49" t="s">
        <v>128</v>
      </c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1"/>
      <c r="BO108" s="49" t="s">
        <v>128</v>
      </c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1"/>
      <c r="CC108" s="49" t="s">
        <v>128</v>
      </c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1"/>
      <c r="CQ108" s="49" t="s">
        <v>128</v>
      </c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101"/>
    </row>
    <row r="109" spans="1:109" ht="12" customHeight="1">
      <c r="A109" s="98" t="s">
        <v>308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9"/>
      <c r="AQ109" s="34" t="s">
        <v>104</v>
      </c>
      <c r="AR109" s="100" t="s">
        <v>309</v>
      </c>
      <c r="AS109" s="92"/>
      <c r="AT109" s="92"/>
      <c r="AU109" s="92"/>
      <c r="AV109" s="92"/>
      <c r="AW109" s="92"/>
      <c r="AX109" s="92"/>
      <c r="AY109" s="92"/>
      <c r="AZ109" s="92"/>
      <c r="BA109" s="49" t="s">
        <v>128</v>
      </c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1"/>
      <c r="BO109" s="49" t="s">
        <v>128</v>
      </c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1"/>
      <c r="CC109" s="49" t="s">
        <v>128</v>
      </c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1"/>
      <c r="CQ109" s="49" t="s">
        <v>128</v>
      </c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101"/>
    </row>
    <row r="110" spans="1:109" ht="24" customHeight="1">
      <c r="A110" s="104" t="s">
        <v>310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5"/>
      <c r="AQ110" s="34" t="s">
        <v>104</v>
      </c>
      <c r="AR110" s="100" t="s">
        <v>311</v>
      </c>
      <c r="AS110" s="92"/>
      <c r="AT110" s="92"/>
      <c r="AU110" s="92"/>
      <c r="AV110" s="92" t="s">
        <v>312</v>
      </c>
      <c r="AW110" s="92"/>
      <c r="AX110" s="92"/>
      <c r="AY110" s="92"/>
      <c r="AZ110" s="92"/>
      <c r="BA110" s="49" t="s">
        <v>128</v>
      </c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1"/>
      <c r="BO110" s="49" t="s">
        <v>128</v>
      </c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1"/>
      <c r="CC110" s="49" t="s">
        <v>128</v>
      </c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1"/>
      <c r="CQ110" s="49" t="s">
        <v>128</v>
      </c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101"/>
    </row>
    <row r="111" spans="1:109" ht="12" customHeight="1">
      <c r="A111" s="104" t="s">
        <v>313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5"/>
      <c r="AQ111" s="34" t="s">
        <v>104</v>
      </c>
      <c r="AR111" s="100" t="s">
        <v>314</v>
      </c>
      <c r="AS111" s="92"/>
      <c r="AT111" s="92"/>
      <c r="AU111" s="92"/>
      <c r="AV111" s="92" t="s">
        <v>315</v>
      </c>
      <c r="AW111" s="92"/>
      <c r="AX111" s="92"/>
      <c r="AY111" s="92"/>
      <c r="AZ111" s="92"/>
      <c r="BA111" s="49" t="s">
        <v>128</v>
      </c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1"/>
      <c r="BO111" s="49" t="s">
        <v>128</v>
      </c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1"/>
      <c r="CC111" s="49" t="s">
        <v>128</v>
      </c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1"/>
      <c r="CQ111" s="49" t="s">
        <v>128</v>
      </c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101"/>
    </row>
    <row r="112" spans="1:109" ht="12" customHeight="1">
      <c r="A112" s="98" t="s">
        <v>316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9"/>
      <c r="AQ112" s="34" t="s">
        <v>104</v>
      </c>
      <c r="AR112" s="100" t="s">
        <v>317</v>
      </c>
      <c r="AS112" s="92"/>
      <c r="AT112" s="92"/>
      <c r="AU112" s="92"/>
      <c r="AV112" s="92"/>
      <c r="AW112" s="92"/>
      <c r="AX112" s="92"/>
      <c r="AY112" s="92"/>
      <c r="AZ112" s="92"/>
      <c r="BA112" s="93">
        <v>-1633310.7</v>
      </c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5"/>
      <c r="BO112" s="93">
        <v>-21305293.07</v>
      </c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5"/>
      <c r="CC112" s="93">
        <v>-22620.13</v>
      </c>
      <c r="CD112" s="94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5"/>
      <c r="CQ112" s="93">
        <v>-22961223.9</v>
      </c>
      <c r="CR112" s="94"/>
      <c r="CS112" s="94"/>
      <c r="CT112" s="94"/>
      <c r="CU112" s="94"/>
      <c r="CV112" s="94"/>
      <c r="CW112" s="94"/>
      <c r="CX112" s="94"/>
      <c r="CY112" s="94"/>
      <c r="CZ112" s="94"/>
      <c r="DA112" s="94"/>
      <c r="DB112" s="94"/>
      <c r="DC112" s="94"/>
      <c r="DD112" s="94"/>
      <c r="DE112" s="97"/>
    </row>
    <row r="113" spans="1:109" ht="24" customHeight="1">
      <c r="A113" s="104" t="s">
        <v>318</v>
      </c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5"/>
      <c r="AQ113" s="34" t="s">
        <v>104</v>
      </c>
      <c r="AR113" s="100" t="s">
        <v>319</v>
      </c>
      <c r="AS113" s="92"/>
      <c r="AT113" s="92"/>
      <c r="AU113" s="92"/>
      <c r="AV113" s="92" t="s">
        <v>320</v>
      </c>
      <c r="AW113" s="92"/>
      <c r="AX113" s="92"/>
      <c r="AY113" s="92"/>
      <c r="AZ113" s="92"/>
      <c r="BA113" s="93">
        <v>2137871.88</v>
      </c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5"/>
      <c r="BO113" s="93">
        <v>-676637.37</v>
      </c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5"/>
      <c r="CC113" s="93">
        <v>856046.16</v>
      </c>
      <c r="CD113" s="94"/>
      <c r="CE113" s="94"/>
      <c r="CF113" s="94"/>
      <c r="CG113" s="94"/>
      <c r="CH113" s="94"/>
      <c r="CI113" s="94"/>
      <c r="CJ113" s="94"/>
      <c r="CK113" s="94"/>
      <c r="CL113" s="94"/>
      <c r="CM113" s="94"/>
      <c r="CN113" s="94"/>
      <c r="CO113" s="94"/>
      <c r="CP113" s="95"/>
      <c r="CQ113" s="93">
        <v>2317280.67</v>
      </c>
      <c r="CR113" s="94"/>
      <c r="CS113" s="94"/>
      <c r="CT113" s="94"/>
      <c r="CU113" s="94"/>
      <c r="CV113" s="94"/>
      <c r="CW113" s="94"/>
      <c r="CX113" s="94"/>
      <c r="CY113" s="94"/>
      <c r="CZ113" s="94"/>
      <c r="DA113" s="94"/>
      <c r="DB113" s="94"/>
      <c r="DC113" s="94"/>
      <c r="DD113" s="94"/>
      <c r="DE113" s="97"/>
    </row>
    <row r="114" spans="1:109" ht="12" customHeight="1" thickBot="1">
      <c r="A114" s="104" t="s">
        <v>321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5"/>
      <c r="AQ114" s="34" t="s">
        <v>104</v>
      </c>
      <c r="AR114" s="100" t="s">
        <v>322</v>
      </c>
      <c r="AS114" s="92"/>
      <c r="AT114" s="92"/>
      <c r="AU114" s="92"/>
      <c r="AV114" s="92" t="s">
        <v>323</v>
      </c>
      <c r="AW114" s="92"/>
      <c r="AX114" s="92"/>
      <c r="AY114" s="92"/>
      <c r="AZ114" s="92"/>
      <c r="BA114" s="93">
        <v>3771182.58</v>
      </c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5"/>
      <c r="BO114" s="93">
        <v>20628655.7</v>
      </c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5"/>
      <c r="CC114" s="93">
        <v>878666.29</v>
      </c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4"/>
      <c r="CP114" s="95"/>
      <c r="CQ114" s="93">
        <v>25278504.57</v>
      </c>
      <c r="CR114" s="94"/>
      <c r="CS114" s="94"/>
      <c r="CT114" s="94"/>
      <c r="CU114" s="94"/>
      <c r="CV114" s="94"/>
      <c r="CW114" s="94"/>
      <c r="CX114" s="94"/>
      <c r="CY114" s="94"/>
      <c r="CZ114" s="94"/>
      <c r="DA114" s="94"/>
      <c r="DB114" s="94"/>
      <c r="DC114" s="94"/>
      <c r="DD114" s="94"/>
      <c r="DE114" s="97"/>
    </row>
    <row r="115" spans="1:109" ht="3" customHeight="1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/>
      <c r="CW115" s="107"/>
      <c r="CX115" s="107"/>
      <c r="CY115" s="107"/>
      <c r="CZ115" s="107"/>
      <c r="DA115" s="107"/>
      <c r="DB115" s="107"/>
      <c r="DC115" s="107"/>
      <c r="DD115" s="107"/>
      <c r="DE115" s="107"/>
    </row>
    <row r="116" ht="9.75">
      <c r="DE116" s="11" t="s">
        <v>324</v>
      </c>
    </row>
    <row r="117" spans="1:109" s="8" customFormat="1" ht="35.25" customHeight="1">
      <c r="A117" s="85" t="s">
        <v>27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8"/>
      <c r="AQ117" s="12"/>
      <c r="AR117" s="89" t="s">
        <v>26</v>
      </c>
      <c r="AS117" s="85"/>
      <c r="AT117" s="85"/>
      <c r="AU117" s="88"/>
      <c r="AV117" s="89" t="s">
        <v>30</v>
      </c>
      <c r="AW117" s="85"/>
      <c r="AX117" s="85"/>
      <c r="AY117" s="85"/>
      <c r="AZ117" s="88"/>
      <c r="BA117" s="89" t="s">
        <v>31</v>
      </c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1"/>
      <c r="BO117" s="89" t="s">
        <v>101</v>
      </c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1"/>
      <c r="CC117" s="89" t="s">
        <v>102</v>
      </c>
      <c r="CD117" s="90"/>
      <c r="CE117" s="90"/>
      <c r="CF117" s="90"/>
      <c r="CG117" s="90"/>
      <c r="CH117" s="90"/>
      <c r="CI117" s="90"/>
      <c r="CJ117" s="90"/>
      <c r="CK117" s="90"/>
      <c r="CL117" s="90"/>
      <c r="CM117" s="90"/>
      <c r="CN117" s="90"/>
      <c r="CO117" s="90"/>
      <c r="CP117" s="91"/>
      <c r="CQ117" s="84" t="s">
        <v>32</v>
      </c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</row>
    <row r="118" spans="1:109" s="8" customFormat="1" ht="10.5" thickBot="1">
      <c r="A118" s="85">
        <v>1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8"/>
      <c r="AQ118" s="12"/>
      <c r="AR118" s="86">
        <v>2</v>
      </c>
      <c r="AS118" s="87"/>
      <c r="AT118" s="87"/>
      <c r="AU118" s="96"/>
      <c r="AV118" s="86">
        <v>3</v>
      </c>
      <c r="AW118" s="87"/>
      <c r="AX118" s="87"/>
      <c r="AY118" s="87"/>
      <c r="AZ118" s="96"/>
      <c r="BA118" s="86">
        <v>4</v>
      </c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96"/>
      <c r="BO118" s="86">
        <v>5</v>
      </c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96"/>
      <c r="CC118" s="86">
        <v>6</v>
      </c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96"/>
      <c r="CQ118" s="86">
        <v>7</v>
      </c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</row>
    <row r="119" spans="1:109" ht="24" customHeight="1">
      <c r="A119" s="102" t="s">
        <v>325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3"/>
      <c r="AQ119" s="34" t="s">
        <v>104</v>
      </c>
      <c r="AR119" s="100" t="s">
        <v>283</v>
      </c>
      <c r="AS119" s="92"/>
      <c r="AT119" s="92"/>
      <c r="AU119" s="92"/>
      <c r="AV119" s="92"/>
      <c r="AW119" s="92"/>
      <c r="AX119" s="92"/>
      <c r="AY119" s="92"/>
      <c r="AZ119" s="92"/>
      <c r="BA119" s="93">
        <v>-1633310.7</v>
      </c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5"/>
      <c r="BO119" s="93">
        <v>-21239100</v>
      </c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5"/>
      <c r="CC119" s="93">
        <v>28740.06</v>
      </c>
      <c r="CD119" s="94"/>
      <c r="CE119" s="94"/>
      <c r="CF119" s="94"/>
      <c r="CG119" s="94"/>
      <c r="CH119" s="94"/>
      <c r="CI119" s="94"/>
      <c r="CJ119" s="94"/>
      <c r="CK119" s="94"/>
      <c r="CL119" s="94"/>
      <c r="CM119" s="94"/>
      <c r="CN119" s="94"/>
      <c r="CO119" s="94"/>
      <c r="CP119" s="95"/>
      <c r="CQ119" s="93">
        <v>-22843670.64</v>
      </c>
      <c r="CR119" s="94"/>
      <c r="CS119" s="94"/>
      <c r="CT119" s="94"/>
      <c r="CU119" s="94"/>
      <c r="CV119" s="94"/>
      <c r="CW119" s="94"/>
      <c r="CX119" s="94"/>
      <c r="CY119" s="94"/>
      <c r="CZ119" s="94"/>
      <c r="DA119" s="94"/>
      <c r="DB119" s="94"/>
      <c r="DC119" s="94"/>
      <c r="DD119" s="94"/>
      <c r="DE119" s="97"/>
    </row>
    <row r="120" spans="1:109" ht="24" customHeight="1">
      <c r="A120" s="98" t="s">
        <v>326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9"/>
      <c r="AQ120" s="34" t="s">
        <v>104</v>
      </c>
      <c r="AR120" s="100" t="s">
        <v>290</v>
      </c>
      <c r="AS120" s="92"/>
      <c r="AT120" s="92"/>
      <c r="AU120" s="92"/>
      <c r="AV120" s="92"/>
      <c r="AW120" s="92"/>
      <c r="AX120" s="92"/>
      <c r="AY120" s="92"/>
      <c r="AZ120" s="92"/>
      <c r="BA120" s="49" t="s">
        <v>128</v>
      </c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1"/>
      <c r="BO120" s="49" t="s">
        <v>128</v>
      </c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1"/>
      <c r="CC120" s="49" t="s">
        <v>128</v>
      </c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1"/>
      <c r="CQ120" s="49" t="s">
        <v>128</v>
      </c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101"/>
    </row>
    <row r="121" spans="1:109" ht="36" customHeight="1">
      <c r="A121" s="104" t="s">
        <v>327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5"/>
      <c r="AQ121" s="34" t="s">
        <v>104</v>
      </c>
      <c r="AR121" s="100" t="s">
        <v>328</v>
      </c>
      <c r="AS121" s="92"/>
      <c r="AT121" s="92"/>
      <c r="AU121" s="92"/>
      <c r="AV121" s="92" t="s">
        <v>329</v>
      </c>
      <c r="AW121" s="92"/>
      <c r="AX121" s="92"/>
      <c r="AY121" s="92"/>
      <c r="AZ121" s="92"/>
      <c r="BA121" s="49" t="s">
        <v>128</v>
      </c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1"/>
      <c r="BO121" s="49" t="s">
        <v>128</v>
      </c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1"/>
      <c r="CC121" s="49" t="s">
        <v>128</v>
      </c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1"/>
      <c r="CQ121" s="49" t="s">
        <v>128</v>
      </c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101"/>
    </row>
    <row r="122" spans="1:109" ht="24" customHeight="1">
      <c r="A122" s="104" t="s">
        <v>330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5"/>
      <c r="AQ122" s="34" t="s">
        <v>104</v>
      </c>
      <c r="AR122" s="100" t="s">
        <v>331</v>
      </c>
      <c r="AS122" s="92"/>
      <c r="AT122" s="92"/>
      <c r="AU122" s="92"/>
      <c r="AV122" s="92" t="s">
        <v>332</v>
      </c>
      <c r="AW122" s="92"/>
      <c r="AX122" s="92"/>
      <c r="AY122" s="92"/>
      <c r="AZ122" s="92"/>
      <c r="BA122" s="49" t="s">
        <v>128</v>
      </c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1"/>
      <c r="BO122" s="49" t="s">
        <v>128</v>
      </c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1"/>
      <c r="CC122" s="49" t="s">
        <v>128</v>
      </c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1"/>
      <c r="CQ122" s="49" t="s">
        <v>128</v>
      </c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101"/>
    </row>
    <row r="123" spans="1:109" ht="24" customHeight="1">
      <c r="A123" s="98" t="s">
        <v>333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9"/>
      <c r="AQ123" s="34" t="s">
        <v>104</v>
      </c>
      <c r="AR123" s="100" t="s">
        <v>296</v>
      </c>
      <c r="AS123" s="92"/>
      <c r="AT123" s="92"/>
      <c r="AU123" s="92"/>
      <c r="AV123" s="92"/>
      <c r="AW123" s="92"/>
      <c r="AX123" s="92"/>
      <c r="AY123" s="92"/>
      <c r="AZ123" s="92"/>
      <c r="BA123" s="49" t="s">
        <v>128</v>
      </c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1"/>
      <c r="BO123" s="49" t="s">
        <v>128</v>
      </c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1"/>
      <c r="CC123" s="49" t="s">
        <v>128</v>
      </c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1"/>
      <c r="CQ123" s="49" t="s">
        <v>128</v>
      </c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101"/>
    </row>
    <row r="124" spans="1:109" ht="36" customHeight="1">
      <c r="A124" s="104" t="s">
        <v>334</v>
      </c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5"/>
      <c r="AQ124" s="34" t="s">
        <v>104</v>
      </c>
      <c r="AR124" s="100" t="s">
        <v>335</v>
      </c>
      <c r="AS124" s="92"/>
      <c r="AT124" s="92"/>
      <c r="AU124" s="92"/>
      <c r="AV124" s="92" t="s">
        <v>336</v>
      </c>
      <c r="AW124" s="92"/>
      <c r="AX124" s="92"/>
      <c r="AY124" s="92"/>
      <c r="AZ124" s="92"/>
      <c r="BA124" s="49" t="s">
        <v>128</v>
      </c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1"/>
      <c r="BO124" s="49" t="s">
        <v>128</v>
      </c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1"/>
      <c r="CC124" s="49" t="s">
        <v>128</v>
      </c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1"/>
      <c r="CQ124" s="49" t="s">
        <v>128</v>
      </c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101"/>
    </row>
    <row r="125" spans="1:109" ht="24" customHeight="1">
      <c r="A125" s="104" t="s">
        <v>337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5"/>
      <c r="AQ125" s="34" t="s">
        <v>104</v>
      </c>
      <c r="AR125" s="100" t="s">
        <v>338</v>
      </c>
      <c r="AS125" s="92"/>
      <c r="AT125" s="92"/>
      <c r="AU125" s="92"/>
      <c r="AV125" s="92" t="s">
        <v>339</v>
      </c>
      <c r="AW125" s="92"/>
      <c r="AX125" s="92"/>
      <c r="AY125" s="92"/>
      <c r="AZ125" s="92"/>
      <c r="BA125" s="49" t="s">
        <v>128</v>
      </c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1"/>
      <c r="BO125" s="49" t="s">
        <v>128</v>
      </c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1"/>
      <c r="CC125" s="49" t="s">
        <v>128</v>
      </c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1"/>
      <c r="CQ125" s="49" t="s">
        <v>128</v>
      </c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101"/>
    </row>
    <row r="126" spans="1:109" ht="12" customHeight="1">
      <c r="A126" s="98" t="s">
        <v>340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9"/>
      <c r="AQ126" s="34" t="s">
        <v>104</v>
      </c>
      <c r="AR126" s="100" t="s">
        <v>304</v>
      </c>
      <c r="AS126" s="92"/>
      <c r="AT126" s="92"/>
      <c r="AU126" s="92"/>
      <c r="AV126" s="92"/>
      <c r="AW126" s="92"/>
      <c r="AX126" s="92"/>
      <c r="AY126" s="92"/>
      <c r="AZ126" s="92"/>
      <c r="BA126" s="49" t="s">
        <v>128</v>
      </c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1"/>
      <c r="BO126" s="49" t="s">
        <v>128</v>
      </c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1"/>
      <c r="CC126" s="93">
        <v>28740.06</v>
      </c>
      <c r="CD126" s="94"/>
      <c r="CE126" s="94"/>
      <c r="CF126" s="94"/>
      <c r="CG126" s="94"/>
      <c r="CH126" s="94"/>
      <c r="CI126" s="94"/>
      <c r="CJ126" s="94"/>
      <c r="CK126" s="94"/>
      <c r="CL126" s="94"/>
      <c r="CM126" s="94"/>
      <c r="CN126" s="94"/>
      <c r="CO126" s="94"/>
      <c r="CP126" s="95"/>
      <c r="CQ126" s="93">
        <v>28740.06</v>
      </c>
      <c r="CR126" s="94"/>
      <c r="CS126" s="94"/>
      <c r="CT126" s="94"/>
      <c r="CU126" s="94"/>
      <c r="CV126" s="94"/>
      <c r="CW126" s="94"/>
      <c r="CX126" s="94"/>
      <c r="CY126" s="94"/>
      <c r="CZ126" s="94"/>
      <c r="DA126" s="94"/>
      <c r="DB126" s="94"/>
      <c r="DC126" s="94"/>
      <c r="DD126" s="94"/>
      <c r="DE126" s="97"/>
    </row>
    <row r="127" spans="1:109" ht="24" customHeight="1">
      <c r="A127" s="104" t="s">
        <v>341</v>
      </c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5"/>
      <c r="AQ127" s="34" t="s">
        <v>104</v>
      </c>
      <c r="AR127" s="100" t="s">
        <v>342</v>
      </c>
      <c r="AS127" s="92"/>
      <c r="AT127" s="92"/>
      <c r="AU127" s="92"/>
      <c r="AV127" s="92" t="s">
        <v>343</v>
      </c>
      <c r="AW127" s="92"/>
      <c r="AX127" s="92"/>
      <c r="AY127" s="92"/>
      <c r="AZ127" s="92"/>
      <c r="BA127" s="93">
        <v>1572475.39</v>
      </c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5"/>
      <c r="BO127" s="93">
        <v>22166963.44</v>
      </c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5"/>
      <c r="CC127" s="93">
        <v>755183.65</v>
      </c>
      <c r="CD127" s="94"/>
      <c r="CE127" s="94"/>
      <c r="CF127" s="94"/>
      <c r="CG127" s="94"/>
      <c r="CH127" s="94"/>
      <c r="CI127" s="94"/>
      <c r="CJ127" s="94"/>
      <c r="CK127" s="94"/>
      <c r="CL127" s="94"/>
      <c r="CM127" s="94"/>
      <c r="CN127" s="94"/>
      <c r="CO127" s="94"/>
      <c r="CP127" s="95"/>
      <c r="CQ127" s="93">
        <v>24494622.48</v>
      </c>
      <c r="CR127" s="94"/>
      <c r="CS127" s="94"/>
      <c r="CT127" s="94"/>
      <c r="CU127" s="94"/>
      <c r="CV127" s="94"/>
      <c r="CW127" s="94"/>
      <c r="CX127" s="94"/>
      <c r="CY127" s="94"/>
      <c r="CZ127" s="94"/>
      <c r="DA127" s="94"/>
      <c r="DB127" s="94"/>
      <c r="DC127" s="94"/>
      <c r="DD127" s="94"/>
      <c r="DE127" s="97"/>
    </row>
    <row r="128" spans="1:109" ht="12" customHeight="1">
      <c r="A128" s="104" t="s">
        <v>344</v>
      </c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5"/>
      <c r="AQ128" s="34" t="s">
        <v>104</v>
      </c>
      <c r="AR128" s="100" t="s">
        <v>345</v>
      </c>
      <c r="AS128" s="92"/>
      <c r="AT128" s="92"/>
      <c r="AU128" s="92"/>
      <c r="AV128" s="92" t="s">
        <v>346</v>
      </c>
      <c r="AW128" s="92"/>
      <c r="AX128" s="92"/>
      <c r="AY128" s="92"/>
      <c r="AZ128" s="92"/>
      <c r="BA128" s="93">
        <v>1572475.39</v>
      </c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5"/>
      <c r="BO128" s="93">
        <v>22166963.44</v>
      </c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5"/>
      <c r="CC128" s="93">
        <v>726443.59</v>
      </c>
      <c r="CD128" s="94"/>
      <c r="CE128" s="94"/>
      <c r="CF128" s="94"/>
      <c r="CG128" s="94"/>
      <c r="CH128" s="94"/>
      <c r="CI128" s="94"/>
      <c r="CJ128" s="94"/>
      <c r="CK128" s="94"/>
      <c r="CL128" s="94"/>
      <c r="CM128" s="94"/>
      <c r="CN128" s="94"/>
      <c r="CO128" s="94"/>
      <c r="CP128" s="95"/>
      <c r="CQ128" s="93">
        <v>24465882.42</v>
      </c>
      <c r="CR128" s="94"/>
      <c r="CS128" s="94"/>
      <c r="CT128" s="94"/>
      <c r="CU128" s="94"/>
      <c r="CV128" s="94"/>
      <c r="CW128" s="94"/>
      <c r="CX128" s="94"/>
      <c r="CY128" s="94"/>
      <c r="CZ128" s="94"/>
      <c r="DA128" s="94"/>
      <c r="DB128" s="94"/>
      <c r="DC128" s="94"/>
      <c r="DD128" s="94"/>
      <c r="DE128" s="97"/>
    </row>
    <row r="129" spans="1:109" ht="12" customHeight="1">
      <c r="A129" s="98" t="s">
        <v>347</v>
      </c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9"/>
      <c r="AQ129" s="34" t="s">
        <v>104</v>
      </c>
      <c r="AR129" s="100" t="s">
        <v>312</v>
      </c>
      <c r="AS129" s="92"/>
      <c r="AT129" s="92"/>
      <c r="AU129" s="92"/>
      <c r="AV129" s="92" t="s">
        <v>270</v>
      </c>
      <c r="AW129" s="92"/>
      <c r="AX129" s="92"/>
      <c r="AY129" s="92"/>
      <c r="AZ129" s="92"/>
      <c r="BA129" s="93">
        <v>-1633310.7</v>
      </c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5"/>
      <c r="BO129" s="93">
        <v>-21239100</v>
      </c>
      <c r="BP129" s="94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5"/>
      <c r="CC129" s="49" t="s">
        <v>128</v>
      </c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1"/>
      <c r="CQ129" s="93">
        <v>-22872410.7</v>
      </c>
      <c r="CR129" s="94"/>
      <c r="CS129" s="94"/>
      <c r="CT129" s="94"/>
      <c r="CU129" s="94"/>
      <c r="CV129" s="94"/>
      <c r="CW129" s="94"/>
      <c r="CX129" s="94"/>
      <c r="CY129" s="94"/>
      <c r="CZ129" s="94"/>
      <c r="DA129" s="94"/>
      <c r="DB129" s="94"/>
      <c r="DC129" s="94"/>
      <c r="DD129" s="94"/>
      <c r="DE129" s="97"/>
    </row>
    <row r="130" spans="1:109" ht="12" customHeight="1" thickBot="1">
      <c r="A130" s="98" t="s">
        <v>348</v>
      </c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9"/>
      <c r="AQ130" s="34" t="s">
        <v>104</v>
      </c>
      <c r="AR130" s="100" t="s">
        <v>320</v>
      </c>
      <c r="AS130" s="92"/>
      <c r="AT130" s="92"/>
      <c r="AU130" s="92"/>
      <c r="AV130" s="92" t="s">
        <v>270</v>
      </c>
      <c r="AW130" s="92"/>
      <c r="AX130" s="92"/>
      <c r="AY130" s="92"/>
      <c r="AZ130" s="92"/>
      <c r="BA130" s="49" t="s">
        <v>128</v>
      </c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1"/>
      <c r="BO130" s="49" t="s">
        <v>128</v>
      </c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1"/>
      <c r="CC130" s="49" t="s">
        <v>128</v>
      </c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1"/>
      <c r="CQ130" s="49" t="s">
        <v>128</v>
      </c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101"/>
    </row>
    <row r="131" spans="1:109" ht="3" customHeight="1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7"/>
      <c r="BI131" s="107"/>
      <c r="BJ131" s="107"/>
      <c r="BK131" s="107"/>
      <c r="BL131" s="107"/>
      <c r="BM131" s="107"/>
      <c r="BN131" s="107"/>
      <c r="BO131" s="107"/>
      <c r="BP131" s="107"/>
      <c r="BQ131" s="107"/>
      <c r="BR131" s="107"/>
      <c r="BS131" s="107"/>
      <c r="BT131" s="107"/>
      <c r="BU131" s="107"/>
      <c r="BV131" s="107"/>
      <c r="BW131" s="107"/>
      <c r="BX131" s="107"/>
      <c r="BY131" s="107"/>
      <c r="BZ131" s="107"/>
      <c r="CA131" s="107"/>
      <c r="CB131" s="107"/>
      <c r="CC131" s="107"/>
      <c r="CD131" s="107"/>
      <c r="CE131" s="107"/>
      <c r="CF131" s="107"/>
      <c r="CG131" s="107"/>
      <c r="CH131" s="107"/>
      <c r="CI131" s="107"/>
      <c r="CJ131" s="107"/>
      <c r="CK131" s="107"/>
      <c r="CL131" s="107"/>
      <c r="CM131" s="107"/>
      <c r="CN131" s="107"/>
      <c r="CO131" s="107"/>
      <c r="CP131" s="107"/>
      <c r="CQ131" s="107"/>
      <c r="CR131" s="107"/>
      <c r="CS131" s="107"/>
      <c r="CT131" s="107"/>
      <c r="CU131" s="107"/>
      <c r="CV131" s="107"/>
      <c r="CW131" s="107"/>
      <c r="CX131" s="107"/>
      <c r="CY131" s="107"/>
      <c r="CZ131" s="107"/>
      <c r="DA131" s="107"/>
      <c r="DB131" s="107"/>
      <c r="DC131" s="107"/>
      <c r="DD131" s="107"/>
      <c r="DE131" s="107"/>
    </row>
    <row r="132" spans="1:109" s="8" customFormat="1" ht="9.75" hidden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12"/>
      <c r="AR132" s="35"/>
      <c r="AS132" s="36"/>
      <c r="AT132" s="36"/>
      <c r="AU132" s="37"/>
      <c r="AV132" s="35"/>
      <c r="AW132" s="36"/>
      <c r="AX132" s="36"/>
      <c r="AY132" s="36"/>
      <c r="AZ132" s="37"/>
      <c r="BA132" s="35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7"/>
      <c r="BO132" s="35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7"/>
      <c r="CC132" s="35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7"/>
      <c r="CQ132" s="35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7"/>
    </row>
    <row r="135" spans="1:109" ht="9.75">
      <c r="A135" s="1" t="s">
        <v>0</v>
      </c>
      <c r="L135" s="58"/>
      <c r="M135" s="58"/>
      <c r="N135" s="58"/>
      <c r="O135" s="58"/>
      <c r="P135" s="58"/>
      <c r="Q135" s="58"/>
      <c r="R135" s="58"/>
      <c r="S135" s="58"/>
      <c r="T135" s="58"/>
      <c r="V135" s="46" t="s">
        <v>118</v>
      </c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BF135" s="14"/>
      <c r="BG135" s="14"/>
      <c r="BH135" s="14"/>
      <c r="BI135" s="1" t="s">
        <v>3</v>
      </c>
      <c r="BJ135" s="14"/>
      <c r="BV135" s="58"/>
      <c r="BW135" s="58"/>
      <c r="BX135" s="58"/>
      <c r="BY135" s="58"/>
      <c r="BZ135" s="58"/>
      <c r="CA135" s="58"/>
      <c r="CB135" s="58"/>
      <c r="CC135" s="58"/>
      <c r="CD135" s="58"/>
      <c r="CF135" s="46" t="s">
        <v>119</v>
      </c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</row>
    <row r="136" spans="12:109" ht="11.25" customHeight="1">
      <c r="L136" s="47" t="s">
        <v>1</v>
      </c>
      <c r="M136" s="47"/>
      <c r="N136" s="47"/>
      <c r="O136" s="47"/>
      <c r="P136" s="47"/>
      <c r="Q136" s="47"/>
      <c r="R136" s="47"/>
      <c r="S136" s="47"/>
      <c r="T136" s="47"/>
      <c r="V136" s="47" t="s">
        <v>2</v>
      </c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BF136" s="14"/>
      <c r="BG136" s="14"/>
      <c r="BH136" s="14"/>
      <c r="BI136" s="14"/>
      <c r="BJ136" s="14"/>
      <c r="BV136" s="47" t="s">
        <v>1</v>
      </c>
      <c r="BW136" s="47"/>
      <c r="BX136" s="47"/>
      <c r="BY136" s="47"/>
      <c r="BZ136" s="47"/>
      <c r="CA136" s="47"/>
      <c r="CB136" s="47"/>
      <c r="CC136" s="47"/>
      <c r="CD136" s="47"/>
      <c r="CF136" s="47" t="s">
        <v>2</v>
      </c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</row>
    <row r="138" spans="1:43" ht="9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42"/>
      <c r="M138" s="42"/>
      <c r="N138" s="42"/>
      <c r="O138" s="42"/>
      <c r="P138" s="42"/>
      <c r="Q138" s="42"/>
      <c r="R138" s="42"/>
      <c r="S138" s="42"/>
      <c r="T138" s="42"/>
      <c r="U138" s="14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</row>
    <row r="139" spans="1:109" ht="11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3"/>
      <c r="M139" s="13"/>
      <c r="N139" s="13"/>
      <c r="O139" s="13"/>
      <c r="P139" s="13"/>
      <c r="Q139" s="13"/>
      <c r="R139" s="13"/>
      <c r="S139" s="13"/>
      <c r="T139" s="13"/>
      <c r="U139" s="14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4" t="s">
        <v>4</v>
      </c>
      <c r="AP139" s="13"/>
      <c r="AQ139" s="13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</row>
    <row r="140" spans="12:109" ht="9.75">
      <c r="L140" s="3"/>
      <c r="M140" s="3"/>
      <c r="N140" s="3"/>
      <c r="O140" s="3"/>
      <c r="P140" s="3"/>
      <c r="Q140" s="3"/>
      <c r="R140" s="3"/>
      <c r="S140" s="3"/>
      <c r="T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BA140" s="4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47" t="s">
        <v>106</v>
      </c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</row>
    <row r="141" spans="12:108" ht="11.25" customHeight="1">
      <c r="L141" s="3"/>
      <c r="M141" s="3"/>
      <c r="N141" s="3"/>
      <c r="O141" s="3"/>
      <c r="P141" s="3"/>
      <c r="Q141" s="3"/>
      <c r="R141" s="3"/>
      <c r="S141" s="3"/>
      <c r="T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O141" s="1" t="s">
        <v>0</v>
      </c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</row>
    <row r="142" spans="12:108" ht="9.75">
      <c r="L142" s="3"/>
      <c r="M142" s="3"/>
      <c r="N142" s="3"/>
      <c r="O142" s="3"/>
      <c r="P142" s="3"/>
      <c r="Q142" s="3"/>
      <c r="R142" s="3"/>
      <c r="S142" s="3"/>
      <c r="T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O142" s="1" t="s">
        <v>5</v>
      </c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CA142" s="58"/>
      <c r="CB142" s="58"/>
      <c r="CC142" s="58"/>
      <c r="CD142" s="58"/>
      <c r="CE142" s="58"/>
      <c r="CF142" s="58"/>
      <c r="CG142" s="58"/>
      <c r="CH142" s="58"/>
      <c r="CI142" s="58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</row>
    <row r="143" spans="60:108" ht="11.25" customHeight="1">
      <c r="BH143" s="47" t="s">
        <v>6</v>
      </c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CA143" s="47" t="s">
        <v>1</v>
      </c>
      <c r="CB143" s="47"/>
      <c r="CC143" s="47"/>
      <c r="CD143" s="47"/>
      <c r="CE143" s="47"/>
      <c r="CF143" s="47"/>
      <c r="CG143" s="47"/>
      <c r="CH143" s="47"/>
      <c r="CI143" s="47"/>
      <c r="CK143" s="47" t="s">
        <v>2</v>
      </c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</row>
    <row r="144" spans="51:91" ht="9.75"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L144" s="3"/>
      <c r="BM144" s="3"/>
      <c r="BN144" s="3"/>
      <c r="BO144" s="3"/>
      <c r="BP144" s="3"/>
      <c r="BQ144" s="3"/>
      <c r="BR144" s="3"/>
      <c r="BS144" s="3"/>
      <c r="BT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</row>
    <row r="145" spans="1:70" ht="9.75">
      <c r="A145" s="1" t="s">
        <v>7</v>
      </c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V145" s="58"/>
      <c r="W145" s="58"/>
      <c r="X145" s="58"/>
      <c r="Y145" s="58"/>
      <c r="Z145" s="58"/>
      <c r="AA145" s="58"/>
      <c r="AB145" s="58"/>
      <c r="AC145" s="58"/>
      <c r="AD145" s="58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14"/>
      <c r="BP145" s="14"/>
      <c r="BQ145" s="14"/>
      <c r="BR145" s="14"/>
    </row>
    <row r="146" spans="9:70" ht="9.75">
      <c r="I146" s="47" t="s">
        <v>6</v>
      </c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V146" s="47" t="s">
        <v>1</v>
      </c>
      <c r="W146" s="47"/>
      <c r="X146" s="47"/>
      <c r="Y146" s="47"/>
      <c r="Z146" s="47"/>
      <c r="AA146" s="47"/>
      <c r="AB146" s="47"/>
      <c r="AC146" s="47"/>
      <c r="AD146" s="47"/>
      <c r="AF146" s="47" t="s">
        <v>2</v>
      </c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Z146" s="47" t="s">
        <v>34</v>
      </c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13"/>
      <c r="BP146" s="13"/>
      <c r="BQ146" s="13"/>
      <c r="BR146" s="13"/>
    </row>
    <row r="148" spans="1:21" ht="12.75" customHeight="1">
      <c r="A148" s="5" t="s">
        <v>8</v>
      </c>
      <c r="B148" s="46" t="s">
        <v>120</v>
      </c>
      <c r="C148" s="46"/>
      <c r="D148" s="6" t="s">
        <v>8</v>
      </c>
      <c r="E148" s="46" t="s">
        <v>121</v>
      </c>
      <c r="F148" s="46"/>
      <c r="G148" s="46"/>
      <c r="H148" s="46"/>
      <c r="I148" s="46"/>
      <c r="J148" s="46"/>
      <c r="K148" s="46"/>
      <c r="L148" s="46"/>
      <c r="M148" s="46"/>
      <c r="N148" s="46"/>
      <c r="P148" s="48">
        <v>20</v>
      </c>
      <c r="Q148" s="48"/>
      <c r="R148" s="46" t="s">
        <v>113</v>
      </c>
      <c r="S148" s="46"/>
      <c r="T148" s="46"/>
      <c r="U148" s="2" t="s">
        <v>9</v>
      </c>
    </row>
    <row r="150" spans="1:109" ht="9.75">
      <c r="A150" s="52" t="s">
        <v>109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4"/>
      <c r="BA150" s="49" t="s">
        <v>128</v>
      </c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1"/>
      <c r="BO150" s="49" t="s">
        <v>128</v>
      </c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1"/>
      <c r="CC150" s="49" t="s">
        <v>128</v>
      </c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1"/>
      <c r="CQ150" s="49" t="s">
        <v>128</v>
      </c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1"/>
    </row>
  </sheetData>
  <sheetProtection/>
  <mergeCells count="825">
    <mergeCell ref="CQ130:DE130"/>
    <mergeCell ref="A131:AP131"/>
    <mergeCell ref="AR131:DE131"/>
    <mergeCell ref="A130:AP130"/>
    <mergeCell ref="AR130:AU130"/>
    <mergeCell ref="AV130:AZ130"/>
    <mergeCell ref="BA130:BN130"/>
    <mergeCell ref="BO130:CB130"/>
    <mergeCell ref="CC130:CP130"/>
    <mergeCell ref="CQ128:DE128"/>
    <mergeCell ref="A129:AP129"/>
    <mergeCell ref="AR129:AU129"/>
    <mergeCell ref="AV129:AZ129"/>
    <mergeCell ref="BA129:BN129"/>
    <mergeCell ref="BO129:CB129"/>
    <mergeCell ref="CC129:CP129"/>
    <mergeCell ref="CQ129:DE129"/>
    <mergeCell ref="A128:AP128"/>
    <mergeCell ref="AR128:AU128"/>
    <mergeCell ref="AV128:AZ128"/>
    <mergeCell ref="BA128:BN128"/>
    <mergeCell ref="BO128:CB128"/>
    <mergeCell ref="CC128:CP128"/>
    <mergeCell ref="CQ126:DE126"/>
    <mergeCell ref="A127:AP127"/>
    <mergeCell ref="AR127:AU127"/>
    <mergeCell ref="AV127:AZ127"/>
    <mergeCell ref="BA127:BN127"/>
    <mergeCell ref="BO127:CB127"/>
    <mergeCell ref="CC127:CP127"/>
    <mergeCell ref="CQ127:DE127"/>
    <mergeCell ref="A126:AP126"/>
    <mergeCell ref="AR126:AU126"/>
    <mergeCell ref="AV126:AZ126"/>
    <mergeCell ref="BA126:BN126"/>
    <mergeCell ref="BO126:CB126"/>
    <mergeCell ref="CC126:CP126"/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  <mergeCell ref="A124:AP124"/>
    <mergeCell ref="AR124:AU124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R118:AU118"/>
    <mergeCell ref="AV118:AZ118"/>
    <mergeCell ref="BA118:BN118"/>
    <mergeCell ref="BO118:CB118"/>
    <mergeCell ref="CC118:CP118"/>
    <mergeCell ref="A115:AP115"/>
    <mergeCell ref="AR115:DE115"/>
    <mergeCell ref="A117:AP117"/>
    <mergeCell ref="AR117:AU117"/>
    <mergeCell ref="AV117:AZ117"/>
    <mergeCell ref="BA117:BN117"/>
    <mergeCell ref="BO117:CB117"/>
    <mergeCell ref="CC117:CP117"/>
    <mergeCell ref="CQ117:DE117"/>
    <mergeCell ref="CQ113:DE113"/>
    <mergeCell ref="A114:AP114"/>
    <mergeCell ref="AR114:AU114"/>
    <mergeCell ref="AV114:AZ114"/>
    <mergeCell ref="BA114:BN114"/>
    <mergeCell ref="BO114:CB114"/>
    <mergeCell ref="CC114:CP114"/>
    <mergeCell ref="CQ114:DE114"/>
    <mergeCell ref="A113:AP113"/>
    <mergeCell ref="AR113:AU113"/>
    <mergeCell ref="AV113:AZ113"/>
    <mergeCell ref="BA113:BN113"/>
    <mergeCell ref="BO113:CB113"/>
    <mergeCell ref="CC113:CP113"/>
    <mergeCell ref="CQ111:DE111"/>
    <mergeCell ref="A112:AP112"/>
    <mergeCell ref="AR112:AU112"/>
    <mergeCell ref="AV112:AZ112"/>
    <mergeCell ref="BA112:BN112"/>
    <mergeCell ref="BO112:CB112"/>
    <mergeCell ref="CC112:CP112"/>
    <mergeCell ref="CQ112:DE112"/>
    <mergeCell ref="A111:AP111"/>
    <mergeCell ref="AR111:AU111"/>
    <mergeCell ref="AV111:AZ111"/>
    <mergeCell ref="BA111:BN111"/>
    <mergeCell ref="BO111:CB111"/>
    <mergeCell ref="CC111:CP111"/>
    <mergeCell ref="CQ109:DE109"/>
    <mergeCell ref="A110:AP110"/>
    <mergeCell ref="AR110:AU110"/>
    <mergeCell ref="AV110:AZ110"/>
    <mergeCell ref="BA110:BN110"/>
    <mergeCell ref="BO110:CB110"/>
    <mergeCell ref="CC110:CP110"/>
    <mergeCell ref="CQ110:DE110"/>
    <mergeCell ref="A109:AP109"/>
    <mergeCell ref="AR109:AU109"/>
    <mergeCell ref="AV109:AZ109"/>
    <mergeCell ref="BA109:BN109"/>
    <mergeCell ref="BO109:CB109"/>
    <mergeCell ref="CC109:CP109"/>
    <mergeCell ref="CQ107:DE107"/>
    <mergeCell ref="A108:AP108"/>
    <mergeCell ref="AR108:AU108"/>
    <mergeCell ref="AV108:AZ108"/>
    <mergeCell ref="BA108:BN108"/>
    <mergeCell ref="BO108:CB108"/>
    <mergeCell ref="CC108:CP108"/>
    <mergeCell ref="CQ108:DE108"/>
    <mergeCell ref="A107:AP107"/>
    <mergeCell ref="AR107:AU107"/>
    <mergeCell ref="AV107:AZ107"/>
    <mergeCell ref="BA107:BN107"/>
    <mergeCell ref="BO107:CB107"/>
    <mergeCell ref="CC107:CP107"/>
    <mergeCell ref="CQ105:DE105"/>
    <mergeCell ref="A106:AP106"/>
    <mergeCell ref="AR106:AU106"/>
    <mergeCell ref="AV106:AZ106"/>
    <mergeCell ref="BA106:BN106"/>
    <mergeCell ref="BO106:CB106"/>
    <mergeCell ref="CC106:CP106"/>
    <mergeCell ref="CQ106:DE106"/>
    <mergeCell ref="A105:AP105"/>
    <mergeCell ref="AR105:AU105"/>
    <mergeCell ref="AV105:AZ105"/>
    <mergeCell ref="BA105:BN105"/>
    <mergeCell ref="BO105:CB105"/>
    <mergeCell ref="CC105:CP105"/>
    <mergeCell ref="CQ103:DE103"/>
    <mergeCell ref="A104:AP104"/>
    <mergeCell ref="AR104:AU104"/>
    <mergeCell ref="AV104:AZ104"/>
    <mergeCell ref="BA104:BN104"/>
    <mergeCell ref="BO104:CB104"/>
    <mergeCell ref="CC104:CP104"/>
    <mergeCell ref="CQ104:DE104"/>
    <mergeCell ref="A103:AP103"/>
    <mergeCell ref="AR103:AU103"/>
    <mergeCell ref="AV103:AZ103"/>
    <mergeCell ref="BA103:BN103"/>
    <mergeCell ref="BO103:CB103"/>
    <mergeCell ref="CC103:CP103"/>
    <mergeCell ref="CQ101:DE101"/>
    <mergeCell ref="A102:AP102"/>
    <mergeCell ref="AR102:AU102"/>
    <mergeCell ref="AV102:AZ102"/>
    <mergeCell ref="BA102:BN102"/>
    <mergeCell ref="BO102:CB102"/>
    <mergeCell ref="CC102:CP102"/>
    <mergeCell ref="CQ102:DE102"/>
    <mergeCell ref="A101:AP101"/>
    <mergeCell ref="AR101:AU101"/>
    <mergeCell ref="AV101:AZ101"/>
    <mergeCell ref="BA101:BN101"/>
    <mergeCell ref="BO101:CB101"/>
    <mergeCell ref="CC101:CP101"/>
    <mergeCell ref="CQ99:DE99"/>
    <mergeCell ref="A100:AP100"/>
    <mergeCell ref="AR100:AU100"/>
    <mergeCell ref="AV100:AZ100"/>
    <mergeCell ref="BA100:BN100"/>
    <mergeCell ref="BO100:CB100"/>
    <mergeCell ref="CC100:CP100"/>
    <mergeCell ref="CQ100:DE100"/>
    <mergeCell ref="A99:AP99"/>
    <mergeCell ref="AR99:AU99"/>
    <mergeCell ref="AV99:AZ99"/>
    <mergeCell ref="BA99:BN99"/>
    <mergeCell ref="BO99:CB99"/>
    <mergeCell ref="CC99:CP99"/>
    <mergeCell ref="CQ97:DE97"/>
    <mergeCell ref="A98:AP98"/>
    <mergeCell ref="AR98:AU98"/>
    <mergeCell ref="AV98:AZ98"/>
    <mergeCell ref="BA98:BN98"/>
    <mergeCell ref="BO98:CB98"/>
    <mergeCell ref="CC98:CP98"/>
    <mergeCell ref="CQ98:DE98"/>
    <mergeCell ref="A97:AP97"/>
    <mergeCell ref="AR97:AU97"/>
    <mergeCell ref="AV97:AZ97"/>
    <mergeCell ref="BA97:BN97"/>
    <mergeCell ref="BO97:CB97"/>
    <mergeCell ref="CC97:CP97"/>
    <mergeCell ref="CQ95:DE95"/>
    <mergeCell ref="A96:AP96"/>
    <mergeCell ref="AR96:AU96"/>
    <mergeCell ref="AV96:AZ96"/>
    <mergeCell ref="BA96:BN96"/>
    <mergeCell ref="BO96:CB96"/>
    <mergeCell ref="CC96:CP96"/>
    <mergeCell ref="CQ96:DE96"/>
    <mergeCell ref="A95:AP95"/>
    <mergeCell ref="AR95:AU95"/>
    <mergeCell ref="AV95:AZ95"/>
    <mergeCell ref="BA95:BN95"/>
    <mergeCell ref="BO95:CB95"/>
    <mergeCell ref="CC95:CP95"/>
    <mergeCell ref="CQ93:DE93"/>
    <mergeCell ref="A94:AP94"/>
    <mergeCell ref="AR94:AU94"/>
    <mergeCell ref="AV94:AZ94"/>
    <mergeCell ref="BA94:BN94"/>
    <mergeCell ref="BO94:CB94"/>
    <mergeCell ref="CC94:CP94"/>
    <mergeCell ref="CQ94:DE94"/>
    <mergeCell ref="A93:AP93"/>
    <mergeCell ref="AR93:AU93"/>
    <mergeCell ref="AV93:AZ93"/>
    <mergeCell ref="BA93:BN93"/>
    <mergeCell ref="BO93:CB93"/>
    <mergeCell ref="CC93:CP93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A88:AP88"/>
    <mergeCell ref="AR88:DE88"/>
    <mergeCell ref="A90:AP90"/>
    <mergeCell ref="AR90:AU90"/>
    <mergeCell ref="AV90:AZ90"/>
    <mergeCell ref="BA90:BN90"/>
    <mergeCell ref="BO90:CB90"/>
    <mergeCell ref="CC90:CP90"/>
    <mergeCell ref="CQ90:DE90"/>
    <mergeCell ref="CQ86:DE86"/>
    <mergeCell ref="A87:AP87"/>
    <mergeCell ref="AR87:AU87"/>
    <mergeCell ref="AV87:AZ87"/>
    <mergeCell ref="BA87:BN87"/>
    <mergeCell ref="BO87:CB87"/>
    <mergeCell ref="CC87:CP87"/>
    <mergeCell ref="CQ87:DE87"/>
    <mergeCell ref="A86:AP86"/>
    <mergeCell ref="AR86:AU86"/>
    <mergeCell ref="AV86:AZ86"/>
    <mergeCell ref="BA86:BN86"/>
    <mergeCell ref="BO86:CB86"/>
    <mergeCell ref="CC86:CP86"/>
    <mergeCell ref="CQ84:DE84"/>
    <mergeCell ref="A85:AP85"/>
    <mergeCell ref="AR85:AU85"/>
    <mergeCell ref="AV85:AZ85"/>
    <mergeCell ref="BA85:BN85"/>
    <mergeCell ref="BO85:CB85"/>
    <mergeCell ref="CC85:CP85"/>
    <mergeCell ref="CQ85:DE85"/>
    <mergeCell ref="A84:AP84"/>
    <mergeCell ref="AR84:AU84"/>
    <mergeCell ref="AV84:AZ84"/>
    <mergeCell ref="BA84:BN84"/>
    <mergeCell ref="BO84:CB84"/>
    <mergeCell ref="CC84:CP84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A82:AP82"/>
    <mergeCell ref="AR82:AU82"/>
    <mergeCell ref="AV82:AZ82"/>
    <mergeCell ref="BA82:BN82"/>
    <mergeCell ref="BO82:CB82"/>
    <mergeCell ref="CC82:CP82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CQ62:DE62"/>
    <mergeCell ref="A63:AP63"/>
    <mergeCell ref="AR63:AU63"/>
    <mergeCell ref="AV63:AZ63"/>
    <mergeCell ref="BA63:BN63"/>
    <mergeCell ref="BO63:CB63"/>
    <mergeCell ref="CC63:CP63"/>
    <mergeCell ref="CQ63:DE63"/>
    <mergeCell ref="A62:AP62"/>
    <mergeCell ref="AR62:AU62"/>
    <mergeCell ref="AV62:AZ62"/>
    <mergeCell ref="BA62:BN62"/>
    <mergeCell ref="BO62:CB62"/>
    <mergeCell ref="CC62:CP62"/>
    <mergeCell ref="CQ60:DE60"/>
    <mergeCell ref="A61:AP61"/>
    <mergeCell ref="AR61:AU61"/>
    <mergeCell ref="AV61:AZ61"/>
    <mergeCell ref="BA61:BN61"/>
    <mergeCell ref="BO61:CB61"/>
    <mergeCell ref="CC61:CP61"/>
    <mergeCell ref="CQ61:DE61"/>
    <mergeCell ref="A60:AP60"/>
    <mergeCell ref="AR60:AU60"/>
    <mergeCell ref="AV60:AZ60"/>
    <mergeCell ref="BA60:BN60"/>
    <mergeCell ref="BO60:CB60"/>
    <mergeCell ref="CC60:CP60"/>
    <mergeCell ref="CQ58:DE58"/>
    <mergeCell ref="A59:AP59"/>
    <mergeCell ref="AR59:AU59"/>
    <mergeCell ref="AV59:AZ59"/>
    <mergeCell ref="BA59:BN59"/>
    <mergeCell ref="BO59:CB59"/>
    <mergeCell ref="CC59:CP59"/>
    <mergeCell ref="CQ59:DE59"/>
    <mergeCell ref="A58:AP58"/>
    <mergeCell ref="AR58:AU58"/>
    <mergeCell ref="AV58:AZ58"/>
    <mergeCell ref="BA58:BN58"/>
    <mergeCell ref="BO58:CB58"/>
    <mergeCell ref="CC58:CP58"/>
    <mergeCell ref="CQ56:DE56"/>
    <mergeCell ref="A57:AP57"/>
    <mergeCell ref="AR57:AU57"/>
    <mergeCell ref="AV57:AZ57"/>
    <mergeCell ref="BA57:BN57"/>
    <mergeCell ref="BO57:CB57"/>
    <mergeCell ref="CC57:CP57"/>
    <mergeCell ref="CQ57:DE57"/>
    <mergeCell ref="A56:AP56"/>
    <mergeCell ref="AR56:AU56"/>
    <mergeCell ref="AV56:AZ56"/>
    <mergeCell ref="BA56:BN56"/>
    <mergeCell ref="BO56:CB56"/>
    <mergeCell ref="CC56:CP56"/>
    <mergeCell ref="A53:AP53"/>
    <mergeCell ref="AR53:DE53"/>
    <mergeCell ref="A55:AP55"/>
    <mergeCell ref="AR55:AU55"/>
    <mergeCell ref="AV55:AZ55"/>
    <mergeCell ref="BA55:BN55"/>
    <mergeCell ref="BO55:CB55"/>
    <mergeCell ref="CC55:CP55"/>
    <mergeCell ref="CQ55:DE55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R51:AU51"/>
    <mergeCell ref="AV51:AZ51"/>
    <mergeCell ref="BA51:BN51"/>
    <mergeCell ref="BO51:CB51"/>
    <mergeCell ref="CC51:CP51"/>
    <mergeCell ref="CQ49:DE49"/>
    <mergeCell ref="A50:AP50"/>
    <mergeCell ref="AR50:AU50"/>
    <mergeCell ref="AV50:AZ50"/>
    <mergeCell ref="BA50:BN50"/>
    <mergeCell ref="BO50:CB50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AV35:AZ35"/>
    <mergeCell ref="BA35:BN35"/>
    <mergeCell ref="BO35:CB35"/>
    <mergeCell ref="CC35:CP35"/>
    <mergeCell ref="CQ33:DE33"/>
    <mergeCell ref="A34:AP34"/>
    <mergeCell ref="AR34:AU34"/>
    <mergeCell ref="AV34:AZ34"/>
    <mergeCell ref="BA34:BN34"/>
    <mergeCell ref="BO34:CB34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CQ31:DE31"/>
    <mergeCell ref="A32:AP32"/>
    <mergeCell ref="AR32:AU32"/>
    <mergeCell ref="AV32:AZ32"/>
    <mergeCell ref="BA32:BN32"/>
    <mergeCell ref="BO32:CB32"/>
    <mergeCell ref="CC32:CP32"/>
    <mergeCell ref="CQ32:DE32"/>
    <mergeCell ref="A31:AP31"/>
    <mergeCell ref="AR31:AU31"/>
    <mergeCell ref="AV31:AZ31"/>
    <mergeCell ref="BA31:BN31"/>
    <mergeCell ref="BO31:CB31"/>
    <mergeCell ref="CC31:CP31"/>
    <mergeCell ref="CQ29:DE29"/>
    <mergeCell ref="A30:AP30"/>
    <mergeCell ref="AR30:AU30"/>
    <mergeCell ref="AV30:AZ30"/>
    <mergeCell ref="BA30:BN30"/>
    <mergeCell ref="BO30:CB30"/>
    <mergeCell ref="CC30:CP30"/>
    <mergeCell ref="CQ30:DE30"/>
    <mergeCell ref="A29:AP29"/>
    <mergeCell ref="AR29:AU29"/>
    <mergeCell ref="AV29:AZ29"/>
    <mergeCell ref="BA29:BN29"/>
    <mergeCell ref="BO29:CB29"/>
    <mergeCell ref="CC29:CP29"/>
    <mergeCell ref="A26:AP26"/>
    <mergeCell ref="AR26:DE26"/>
    <mergeCell ref="A28:AP28"/>
    <mergeCell ref="AR28:AU28"/>
    <mergeCell ref="AV28:AZ28"/>
    <mergeCell ref="BA28:BN28"/>
    <mergeCell ref="BO28:CB28"/>
    <mergeCell ref="CC28:CP28"/>
    <mergeCell ref="CQ28:DE28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CQ14:DE14"/>
    <mergeCell ref="CQ15:DE15"/>
    <mergeCell ref="A14:AP14"/>
    <mergeCell ref="AR14:AU14"/>
    <mergeCell ref="AV14:AZ14"/>
    <mergeCell ref="BA14:BN14"/>
    <mergeCell ref="BO14:CB14"/>
    <mergeCell ref="CC14:CP14"/>
    <mergeCell ref="L135:T135"/>
    <mergeCell ref="CU11:DE11"/>
    <mergeCell ref="CU12:DE12"/>
    <mergeCell ref="L136:T136"/>
    <mergeCell ref="V136:AU136"/>
    <mergeCell ref="V135:AU135"/>
    <mergeCell ref="BV136:CD136"/>
    <mergeCell ref="CF136:DE136"/>
    <mergeCell ref="BV135:CD135"/>
    <mergeCell ref="CF135:DE135"/>
    <mergeCell ref="AZ146:BN146"/>
    <mergeCell ref="AF145:AX145"/>
    <mergeCell ref="V146:AD146"/>
    <mergeCell ref="AF146:AX146"/>
    <mergeCell ref="CA143:CI143"/>
    <mergeCell ref="BB4:BD4"/>
    <mergeCell ref="BH143:BY143"/>
    <mergeCell ref="V5:CJ5"/>
    <mergeCell ref="V6:CJ6"/>
    <mergeCell ref="CA142:CI142"/>
    <mergeCell ref="CU7:DE7"/>
    <mergeCell ref="CU8:DE8"/>
    <mergeCell ref="CU10:DE10"/>
    <mergeCell ref="V9:CJ10"/>
    <mergeCell ref="V7:CJ7"/>
    <mergeCell ref="CU9:DE9"/>
    <mergeCell ref="CU5:DE5"/>
    <mergeCell ref="CU2:DE2"/>
    <mergeCell ref="CU3:DE3"/>
    <mergeCell ref="AI4:AK4"/>
    <mergeCell ref="AL4:AX4"/>
    <mergeCell ref="AZ4:BA4"/>
    <mergeCell ref="CU4:DE4"/>
    <mergeCell ref="R148:T148"/>
    <mergeCell ref="AZ145:BN145"/>
    <mergeCell ref="I145:T145"/>
    <mergeCell ref="V145:AD145"/>
    <mergeCell ref="I146:T146"/>
    <mergeCell ref="BL139:DE139"/>
    <mergeCell ref="BL140:DE140"/>
    <mergeCell ref="BH142:BY142"/>
    <mergeCell ref="CU6:DE6"/>
    <mergeCell ref="CK142:DD142"/>
    <mergeCell ref="CK143:DD143"/>
    <mergeCell ref="P148:Q148"/>
    <mergeCell ref="CQ150:DE150"/>
    <mergeCell ref="A150:AZ150"/>
    <mergeCell ref="BA150:BN150"/>
    <mergeCell ref="BO150:CB150"/>
    <mergeCell ref="CC150:CP150"/>
    <mergeCell ref="B148:C148"/>
    <mergeCell ref="E148:N148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6" max="108" man="1"/>
    <brk id="53" max="108" man="1"/>
    <brk id="88" max="108" man="1"/>
    <brk id="115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50390625" style="0" customWidth="1"/>
    <col min="10" max="10" width="22.75390625" style="0" hidden="1" customWidth="1"/>
    <col min="11" max="11" width="34.50390625" style="0" hidden="1" customWidth="1"/>
  </cols>
  <sheetData>
    <row r="1" spans="2:4" ht="12.75">
      <c r="B1" s="128" t="s">
        <v>35</v>
      </c>
      <c r="C1" s="128"/>
      <c r="D1" s="128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44265</v>
      </c>
      <c r="J2" s="129" t="s">
        <v>103</v>
      </c>
      <c r="K2" s="129"/>
    </row>
    <row r="3" spans="2:11" ht="12">
      <c r="B3" s="16" t="s">
        <v>38</v>
      </c>
      <c r="C3" s="19"/>
      <c r="D3" s="21" t="s">
        <v>33</v>
      </c>
      <c r="F3" t="s">
        <v>72</v>
      </c>
      <c r="G3" s="23">
        <f>YEAR(G2)</f>
        <v>2021</v>
      </c>
      <c r="J3" s="33" t="s">
        <v>80</v>
      </c>
      <c r="K3" s="33">
        <f>T(COKPO1)</f>
      </c>
    </row>
    <row r="4" spans="2:11" ht="12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03</v>
      </c>
      <c r="J4" s="33" t="s">
        <v>100</v>
      </c>
      <c r="K4" s="33" t="str">
        <f>T(COKTMO)</f>
        <v>14648472101</v>
      </c>
    </row>
    <row r="5" spans="2:11" ht="12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NO_BOUCHR7___3116005035311601001_20210310_89489025232</v>
      </c>
      <c r="F5" t="s">
        <v>74</v>
      </c>
      <c r="G5" s="23">
        <f>IF(LEN(DAY(G2))&lt;2,CONCATENATE(0,DAY(G2)),DAY(G2))</f>
        <v>10</v>
      </c>
      <c r="J5" s="33" t="s">
        <v>81</v>
      </c>
      <c r="K5" s="33">
        <f>T(COKPO2)</f>
      </c>
    </row>
    <row r="6" spans="2:11" ht="24.75">
      <c r="B6" s="16" t="s">
        <v>42</v>
      </c>
      <c r="C6" s="19"/>
      <c r="D6" s="26"/>
      <c r="J6" s="33" t="s">
        <v>82</v>
      </c>
      <c r="K6" s="33">
        <f>T(CGLAVA)</f>
      </c>
    </row>
    <row r="7" spans="2:11" ht="37.5">
      <c r="B7" s="16" t="s">
        <v>43</v>
      </c>
      <c r="C7" s="19"/>
      <c r="D7" s="26"/>
      <c r="J7" s="33" t="s">
        <v>83</v>
      </c>
      <c r="K7" s="33" t="str">
        <f>T(HAGENT1)</f>
        <v>МОУ Солдатская средняя общеобразовательная школа</v>
      </c>
    </row>
    <row r="8" spans="2:11" ht="12">
      <c r="B8" s="17" t="s">
        <v>44</v>
      </c>
      <c r="C8" s="19" t="s">
        <v>45</v>
      </c>
      <c r="D8" s="26" t="s">
        <v>116</v>
      </c>
      <c r="J8" s="33" t="s">
        <v>84</v>
      </c>
      <c r="K8" s="33">
        <f>T(HAGENT2)</f>
      </c>
    </row>
    <row r="9" spans="2:11" ht="12">
      <c r="B9" s="17" t="s">
        <v>46</v>
      </c>
      <c r="C9" s="19" t="s">
        <v>46</v>
      </c>
      <c r="D9" s="26" t="s">
        <v>350</v>
      </c>
      <c r="J9" s="33" t="s">
        <v>85</v>
      </c>
      <c r="K9" s="33">
        <f>T(Отчет!V9)</f>
      </c>
    </row>
    <row r="10" spans="2:11" ht="12">
      <c r="B10" s="16" t="s">
        <v>47</v>
      </c>
      <c r="C10" s="20"/>
      <c r="D10" s="26">
        <f ca="1">ROUND(RAND()*100000000000,0)</f>
        <v>89489025232</v>
      </c>
      <c r="J10" s="33" t="s">
        <v>79</v>
      </c>
      <c r="K10" s="39" t="str">
        <f>Отчет!CU12</f>
        <v>383</v>
      </c>
    </row>
    <row r="11" spans="2:11" ht="12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">
      <c r="B14" s="16" t="s">
        <v>54</v>
      </c>
      <c r="C14" s="19" t="s">
        <v>55</v>
      </c>
      <c r="D14" s="27" t="str">
        <f>G5&amp;"."&amp;G4&amp;"."&amp;G3</f>
        <v>10.03.2021</v>
      </c>
      <c r="J14" s="33"/>
      <c r="K14" s="33"/>
    </row>
    <row r="15" spans="2:4" ht="24.75">
      <c r="B15" s="16" t="s">
        <v>56</v>
      </c>
      <c r="C15" s="19"/>
      <c r="D15" s="21" t="s">
        <v>76</v>
      </c>
    </row>
    <row r="16" spans="2:4" ht="12">
      <c r="B16" s="16" t="s">
        <v>57</v>
      </c>
      <c r="C16" s="19" t="s">
        <v>58</v>
      </c>
      <c r="D16" s="21" t="s">
        <v>349</v>
      </c>
    </row>
    <row r="17" spans="2:5" ht="12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">
      <c r="B19" s="16" t="s">
        <v>61</v>
      </c>
      <c r="C19" s="19"/>
      <c r="D19" s="26" t="s">
        <v>351</v>
      </c>
    </row>
    <row r="20" spans="2:4" ht="12">
      <c r="B20" s="16" t="s">
        <v>62</v>
      </c>
      <c r="C20" s="19"/>
      <c r="D20" s="26" t="s">
        <v>352</v>
      </c>
    </row>
    <row r="21" spans="2:4" ht="12">
      <c r="B21" s="16" t="s">
        <v>63</v>
      </c>
      <c r="C21" s="19"/>
      <c r="D21" s="26" t="s">
        <v>353</v>
      </c>
    </row>
    <row r="22" spans="2:4" ht="12">
      <c r="B22" s="16" t="s">
        <v>64</v>
      </c>
      <c r="C22" s="19"/>
      <c r="D22" s="26"/>
    </row>
    <row r="23" spans="2:4" ht="12">
      <c r="B23" s="16" t="s">
        <v>65</v>
      </c>
      <c r="C23" s="19"/>
      <c r="D23" s="26"/>
    </row>
    <row r="24" spans="2:4" ht="12">
      <c r="B24" s="16" t="s">
        <v>66</v>
      </c>
      <c r="C24" s="19"/>
      <c r="D24" s="26" t="s">
        <v>354</v>
      </c>
    </row>
    <row r="25" spans="2:4" ht="12">
      <c r="B25" s="16" t="s">
        <v>67</v>
      </c>
      <c r="C25" s="19"/>
      <c r="D25" s="26" t="s">
        <v>355</v>
      </c>
    </row>
    <row r="26" spans="2:4" ht="24.75">
      <c r="B26" s="16" t="s">
        <v>68</v>
      </c>
      <c r="C26" s="19"/>
      <c r="D26" s="26" t="s">
        <v>356</v>
      </c>
    </row>
    <row r="27" spans="2:5" ht="24.75">
      <c r="B27" s="16" t="s">
        <v>91</v>
      </c>
      <c r="C27" s="32"/>
      <c r="D27" s="21"/>
      <c r="E27" s="24"/>
    </row>
    <row r="28" spans="2:5" ht="12">
      <c r="B28" s="16" t="s">
        <v>92</v>
      </c>
      <c r="C28" s="32"/>
      <c r="D28" s="21"/>
      <c r="E28" s="24"/>
    </row>
    <row r="29" spans="2:5" ht="24.75">
      <c r="B29" s="16" t="s">
        <v>93</v>
      </c>
      <c r="C29" s="32"/>
      <c r="D29" s="21"/>
      <c r="E29" s="24"/>
    </row>
    <row r="30" spans="2:5" ht="24.75">
      <c r="B30" s="16" t="s">
        <v>94</v>
      </c>
      <c r="C30" s="32"/>
      <c r="D30" s="21"/>
      <c r="E30" s="24"/>
    </row>
    <row r="31" spans="2:5" ht="12">
      <c r="B31" s="16" t="s">
        <v>97</v>
      </c>
      <c r="C31" s="32"/>
      <c r="D31" s="21"/>
      <c r="E31" s="24"/>
    </row>
    <row r="32" spans="2:5" ht="37.5">
      <c r="B32" s="16" t="s">
        <v>95</v>
      </c>
      <c r="C32" s="32" t="s">
        <v>96</v>
      </c>
      <c r="D32" s="21"/>
      <c r="E32" s="24"/>
    </row>
    <row r="33" spans="2:4" ht="12">
      <c r="B33" s="16" t="s">
        <v>87</v>
      </c>
      <c r="C33" s="19" t="s">
        <v>69</v>
      </c>
      <c r="D33" s="26" t="s">
        <v>115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C:\NO_BOUCHR7___3116005035311601001_20210310_89489025232.XML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F2%EE%F0+%F4%E0%E9%EB%EE%E2+%E2%FB%E3%F0%F3%E7%EA%E8&lt;/q&gt;&lt;s&gt;25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</dc:description>
  <cp:lastModifiedBy>Валентина Васильевна</cp:lastModifiedBy>
  <cp:lastPrinted>2021-03-01T13:58:55Z</cp:lastPrinted>
  <dcterms:created xsi:type="dcterms:W3CDTF">2011-07-05T09:38:46Z</dcterms:created>
  <dcterms:modified xsi:type="dcterms:W3CDTF">2021-03-10T13:56:05Z</dcterms:modified>
  <cp:category/>
  <cp:version/>
  <cp:contentType/>
  <cp:contentStatus/>
</cp:coreProperties>
</file>